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esServer\WBC\2024-2025\"/>
    </mc:Choice>
  </mc:AlternateContent>
  <xr:revisionPtr revIDLastSave="0" documentId="8_{A8E53FB7-B962-4019-8CC6-8DEAFED2267B}" xr6:coauthVersionLast="47" xr6:coauthVersionMax="47" xr10:uidLastSave="{00000000-0000-0000-0000-000000000000}"/>
  <bookViews>
    <workbookView xWindow="-120" yWindow="-120" windowWidth="29040" windowHeight="15840" xr2:uid="{570971FC-8477-4992-AD17-7733E9B654B9}"/>
  </bookViews>
  <sheets>
    <sheet name="Inschr 2024-2025" sheetId="1" r:id="rId1"/>
    <sheet name="Facturatie" sheetId="3" r:id="rId2"/>
    <sheet name="Input facturatie" sheetId="4" r:id="rId3"/>
  </sheets>
  <definedNames>
    <definedName name="_xlnm._FilterDatabase" localSheetId="2" hidden="1">'Input facturatie'!$B$1:$B$157</definedName>
    <definedName name="_xlnm._FilterDatabase" localSheetId="0" hidden="1">'Inschr 2024-2025'!$A$1:$Q$1</definedName>
    <definedName name="_xlnm.Print_Titles" localSheetId="0">'Inschr 2024-2025'!$1:$1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O5" i="1"/>
  <c r="M12" i="1"/>
  <c r="M149" i="1"/>
  <c r="M50" i="1"/>
  <c r="O29" i="1"/>
  <c r="O41" i="1"/>
  <c r="O54" i="1"/>
  <c r="O68" i="1"/>
  <c r="O86" i="1"/>
  <c r="O104" i="1"/>
  <c r="O124" i="1"/>
  <c r="O141" i="1"/>
  <c r="O153" i="1"/>
  <c r="M156" i="1" l="1"/>
  <c r="M155" i="1"/>
  <c r="M154" i="1"/>
  <c r="M73" i="1"/>
  <c r="M141" i="1"/>
  <c r="M92" i="1"/>
  <c r="M9" i="1"/>
  <c r="M14" i="1"/>
  <c r="M93" i="1"/>
  <c r="M135" i="1"/>
  <c r="M52" i="1"/>
  <c r="M25" i="1"/>
  <c r="M70" i="1"/>
  <c r="M8" i="1"/>
  <c r="M86" i="1"/>
  <c r="M131" i="1"/>
  <c r="M42" i="1"/>
  <c r="M7" i="1"/>
  <c r="M109" i="1"/>
  <c r="M116" i="1"/>
  <c r="M117" i="1"/>
  <c r="M18" i="1"/>
  <c r="M114" i="1"/>
  <c r="M139" i="1"/>
  <c r="M144" i="1"/>
  <c r="M137" i="1"/>
  <c r="M82" i="1"/>
  <c r="M37" i="1"/>
  <c r="M55" i="1"/>
  <c r="M111" i="1"/>
  <c r="M150" i="1"/>
  <c r="M152" i="1"/>
  <c r="M113" i="1"/>
  <c r="M48" i="1"/>
  <c r="M112" i="1"/>
  <c r="M126" i="1"/>
  <c r="M91" i="1"/>
  <c r="M129" i="1"/>
  <c r="M142" i="1"/>
  <c r="M133" i="1"/>
  <c r="M34" i="1"/>
  <c r="M138" i="1"/>
  <c r="M36" i="1"/>
  <c r="M10" i="1"/>
  <c r="M76" i="1"/>
  <c r="M143" i="1"/>
  <c r="M100" i="1"/>
  <c r="M89" i="1"/>
  <c r="M80" i="1"/>
  <c r="M24" i="1"/>
  <c r="M6" i="1"/>
  <c r="M21" i="1"/>
  <c r="M65" i="1"/>
  <c r="M122" i="1"/>
  <c r="M103" i="1"/>
  <c r="M45" i="1"/>
  <c r="M72" i="1"/>
  <c r="M26" i="1"/>
  <c r="M33" i="1"/>
  <c r="M28" i="1"/>
  <c r="M22" i="1"/>
  <c r="M68" i="1"/>
  <c r="M105" i="1"/>
  <c r="M19" i="1"/>
  <c r="M134" i="1"/>
  <c r="M97" i="1"/>
  <c r="M107" i="1"/>
  <c r="M115" i="1"/>
  <c r="M104" i="1"/>
  <c r="M118" i="1"/>
  <c r="M95" i="1"/>
  <c r="M69" i="1"/>
  <c r="M75" i="1"/>
  <c r="M13" i="1"/>
  <c r="M51" i="1"/>
  <c r="M47" i="1"/>
  <c r="M120" i="1"/>
  <c r="M123" i="1"/>
  <c r="M90" i="1"/>
  <c r="M148" i="1"/>
  <c r="M106" i="1"/>
  <c r="M11" i="1"/>
  <c r="M23" i="1"/>
  <c r="M125" i="1"/>
  <c r="M94" i="1"/>
  <c r="M151" i="1"/>
  <c r="M102" i="1"/>
  <c r="M64" i="1"/>
  <c r="M63" i="1"/>
  <c r="M132" i="1"/>
  <c r="M39" i="1"/>
  <c r="M40" i="1"/>
  <c r="M101" i="1"/>
  <c r="M43" i="1"/>
  <c r="M38" i="1"/>
  <c r="M79" i="1"/>
  <c r="M130" i="1"/>
  <c r="M62" i="1"/>
  <c r="M35" i="1"/>
  <c r="M16" i="1"/>
  <c r="M27" i="1"/>
  <c r="M99" i="1"/>
  <c r="M87" i="1"/>
  <c r="M124" i="1"/>
  <c r="M57" i="1"/>
  <c r="M146" i="1"/>
  <c r="M60" i="1"/>
  <c r="M78" i="1"/>
  <c r="M136" i="1"/>
  <c r="M53" i="1"/>
  <c r="M81" i="1"/>
  <c r="M29" i="1"/>
  <c r="M127" i="1"/>
  <c r="M31" i="1"/>
  <c r="M110" i="1"/>
  <c r="M74" i="1"/>
  <c r="M71" i="1"/>
  <c r="M49" i="1"/>
  <c r="M83" i="1"/>
  <c r="M61" i="1"/>
  <c r="M2" i="1"/>
  <c r="M77" i="1"/>
  <c r="M3" i="1"/>
  <c r="M98" i="1"/>
  <c r="M20" i="1"/>
  <c r="M41" i="1"/>
  <c r="M46" i="1"/>
  <c r="M121" i="1"/>
  <c r="M167" i="1"/>
  <c r="M66" i="1"/>
  <c r="M54" i="1"/>
  <c r="M85" i="1"/>
  <c r="M15" i="1"/>
  <c r="M59" i="1"/>
  <c r="M58" i="1"/>
  <c r="M32" i="1"/>
  <c r="M96" i="1"/>
  <c r="M147" i="1"/>
  <c r="M168" i="1"/>
  <c r="M84" i="1"/>
  <c r="M140" i="1"/>
  <c r="M128" i="1"/>
  <c r="M108" i="1"/>
  <c r="M88" i="1"/>
  <c r="M30" i="1"/>
  <c r="M67" i="1"/>
  <c r="M119" i="1"/>
  <c r="M56" i="1"/>
  <c r="M145" i="1"/>
  <c r="M163" i="1" l="1"/>
  <c r="M162" i="1"/>
  <c r="M161" i="1"/>
  <c r="O158" i="1"/>
  <c r="M17" i="1"/>
  <c r="M158" i="1" s="1"/>
  <c r="M164" i="1" l="1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P96" i="4"/>
  <c r="P89" i="4"/>
  <c r="P88" i="4"/>
  <c r="P87" i="4"/>
  <c r="P72" i="4"/>
  <c r="P64" i="4"/>
  <c r="P48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P153" i="3"/>
  <c r="P152" i="3"/>
  <c r="P151" i="3"/>
  <c r="P150" i="3"/>
  <c r="P149" i="3"/>
  <c r="P148" i="3"/>
  <c r="M151" i="3"/>
  <c r="M150" i="3"/>
  <c r="M149" i="3"/>
  <c r="M148" i="3"/>
  <c r="M147" i="3"/>
  <c r="M146" i="3"/>
  <c r="M145" i="3"/>
  <c r="M144" i="3"/>
  <c r="M143" i="3"/>
  <c r="M142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5" i="3"/>
  <c r="P114" i="3"/>
  <c r="P113" i="3"/>
  <c r="P112" i="3"/>
  <c r="P111" i="3"/>
  <c r="P110" i="3"/>
  <c r="P109" i="3"/>
  <c r="P108" i="3"/>
  <c r="P107" i="3"/>
  <c r="P106" i="3"/>
  <c r="P90" i="3"/>
  <c r="P84" i="3"/>
  <c r="M99" i="3"/>
  <c r="M98" i="3"/>
  <c r="M97" i="3"/>
  <c r="M96" i="3"/>
  <c r="M95" i="3"/>
  <c r="M94" i="3"/>
  <c r="M93" i="3"/>
  <c r="M92" i="3"/>
  <c r="M91" i="3"/>
  <c r="P78" i="3"/>
  <c r="M83" i="3"/>
  <c r="M82" i="3"/>
  <c r="M81" i="3"/>
  <c r="M80" i="3"/>
  <c r="M79" i="3"/>
  <c r="M73" i="3"/>
  <c r="P71" i="3"/>
  <c r="P59" i="3"/>
  <c r="P57" i="3"/>
  <c r="P52" i="3"/>
  <c r="P42" i="3"/>
  <c r="P35" i="3"/>
  <c r="P18" i="3"/>
  <c r="P8" i="3"/>
  <c r="C154" i="4"/>
  <c r="E154" i="4"/>
  <c r="N154" i="4"/>
  <c r="G138" i="4"/>
  <c r="L138" i="4" s="1"/>
  <c r="O138" i="4" s="1"/>
  <c r="G45" i="4"/>
  <c r="O45" i="4" s="1"/>
  <c r="G96" i="4"/>
  <c r="L96" i="4" s="1"/>
  <c r="O96" i="4" s="1"/>
  <c r="G144" i="4"/>
  <c r="L144" i="4" s="1"/>
  <c r="O144" i="4" s="1"/>
  <c r="G69" i="4"/>
  <c r="O69" i="4" s="1"/>
  <c r="P69" i="4" s="1"/>
  <c r="G67" i="4"/>
  <c r="O67" i="4" s="1"/>
  <c r="G140" i="4"/>
  <c r="L140" i="4" s="1"/>
  <c r="O140" i="4" s="1"/>
  <c r="G2" i="4"/>
  <c r="L2" i="4" s="1"/>
  <c r="O2" i="4" s="1"/>
  <c r="P2" i="4" s="1"/>
  <c r="G3" i="4"/>
  <c r="L3" i="4" s="1"/>
  <c r="O3" i="4" s="1"/>
  <c r="P3" i="4" s="1"/>
  <c r="G4" i="4"/>
  <c r="L4" i="4" s="1"/>
  <c r="O4" i="4" s="1"/>
  <c r="P4" i="4" s="1"/>
  <c r="G19" i="4"/>
  <c r="O19" i="4" s="1"/>
  <c r="G35" i="4"/>
  <c r="O35" i="4" s="1"/>
  <c r="P35" i="4" s="1"/>
  <c r="G80" i="4"/>
  <c r="O80" i="4" s="1"/>
  <c r="P80" i="4" s="1"/>
  <c r="G91" i="4"/>
  <c r="L91" i="4" s="1"/>
  <c r="O91" i="4" s="1"/>
  <c r="P91" i="4" s="1"/>
  <c r="G65" i="4"/>
  <c r="O65" i="4" s="1"/>
  <c r="P65" i="4" s="1"/>
  <c r="G119" i="4"/>
  <c r="G82" i="4"/>
  <c r="O82" i="4" s="1"/>
  <c r="P82" i="4" s="1"/>
  <c r="G139" i="4"/>
  <c r="L139" i="4" s="1"/>
  <c r="O139" i="4" s="1"/>
  <c r="G36" i="4"/>
  <c r="O36" i="4" s="1"/>
  <c r="P36" i="4" s="1"/>
  <c r="G21" i="4"/>
  <c r="O21" i="4" s="1"/>
  <c r="G124" i="4"/>
  <c r="O124" i="4" s="1"/>
  <c r="P124" i="4" s="1"/>
  <c r="G87" i="4"/>
  <c r="L87" i="4" s="1"/>
  <c r="O87" i="4" s="1"/>
  <c r="G137" i="4"/>
  <c r="L137" i="4" s="1"/>
  <c r="O137" i="4" s="1"/>
  <c r="G22" i="4"/>
  <c r="O22" i="4" s="1"/>
  <c r="G57" i="4"/>
  <c r="O57" i="4" s="1"/>
  <c r="P57" i="4" s="1"/>
  <c r="G34" i="4"/>
  <c r="O34" i="4" s="1"/>
  <c r="P34" i="4" s="1"/>
  <c r="G81" i="4"/>
  <c r="O81" i="4" s="1"/>
  <c r="G152" i="4"/>
  <c r="L152" i="4" s="1"/>
  <c r="O152" i="4" s="1"/>
  <c r="G10" i="4"/>
  <c r="O10" i="4" s="1"/>
  <c r="G109" i="4"/>
  <c r="O109" i="4" s="1"/>
  <c r="G89" i="4"/>
  <c r="L89" i="4" s="1"/>
  <c r="O89" i="4" s="1"/>
  <c r="G132" i="4"/>
  <c r="L132" i="4" s="1"/>
  <c r="O132" i="4" s="1"/>
  <c r="P132" i="4" s="1"/>
  <c r="G14" i="4"/>
  <c r="O14" i="4" s="1"/>
  <c r="G151" i="4"/>
  <c r="L151" i="4" s="1"/>
  <c r="O151" i="4" s="1"/>
  <c r="G134" i="4"/>
  <c r="L134" i="4" s="1"/>
  <c r="O134" i="4" s="1"/>
  <c r="G23" i="4"/>
  <c r="L23" i="4" s="1"/>
  <c r="O23" i="4" s="1"/>
  <c r="G148" i="4"/>
  <c r="L148" i="4" s="1"/>
  <c r="O148" i="4" s="1"/>
  <c r="G64" i="4"/>
  <c r="O64" i="4" s="1"/>
  <c r="G40" i="4"/>
  <c r="O40" i="4" s="1"/>
  <c r="P40" i="4" s="1"/>
  <c r="G39" i="4"/>
  <c r="G18" i="4"/>
  <c r="O18" i="4" s="1"/>
  <c r="G47" i="4"/>
  <c r="O47" i="4" s="1"/>
  <c r="P47" i="4" s="1"/>
  <c r="G146" i="4"/>
  <c r="L146" i="4" s="1"/>
  <c r="O146" i="4" s="1"/>
  <c r="G95" i="4"/>
  <c r="L95" i="4" s="1"/>
  <c r="O95" i="4" s="1"/>
  <c r="P95" i="4" s="1"/>
  <c r="G41" i="4"/>
  <c r="O41" i="4" s="1"/>
  <c r="G129" i="4"/>
  <c r="L129" i="4" s="1"/>
  <c r="O129" i="4" s="1"/>
  <c r="P129" i="4" s="1"/>
  <c r="G44" i="4"/>
  <c r="O44" i="4" s="1"/>
  <c r="P44" i="4" s="1"/>
  <c r="G30" i="4"/>
  <c r="L30" i="4" s="1"/>
  <c r="O30" i="4" s="1"/>
  <c r="G71" i="4"/>
  <c r="G5" i="4"/>
  <c r="L5" i="4" s="1"/>
  <c r="O5" i="4" s="1"/>
  <c r="P5" i="4" s="1"/>
  <c r="G88" i="4"/>
  <c r="L88" i="4" s="1"/>
  <c r="O88" i="4" s="1"/>
  <c r="G98" i="4"/>
  <c r="L98" i="4" s="1"/>
  <c r="O98" i="4" s="1"/>
  <c r="P98" i="4" s="1"/>
  <c r="G74" i="4"/>
  <c r="O74" i="4" s="1"/>
  <c r="P74" i="4" s="1"/>
  <c r="G127" i="4"/>
  <c r="L127" i="4" s="1"/>
  <c r="O127" i="4" s="1"/>
  <c r="P127" i="4" s="1"/>
  <c r="G145" i="4"/>
  <c r="L145" i="4" s="1"/>
  <c r="O145" i="4" s="1"/>
  <c r="G37" i="4"/>
  <c r="O37" i="4" s="1"/>
  <c r="P37" i="4" s="1"/>
  <c r="G17" i="4"/>
  <c r="O17" i="4" s="1"/>
  <c r="G31" i="4"/>
  <c r="L31" i="4" s="1"/>
  <c r="O31" i="4" s="1"/>
  <c r="G72" i="4"/>
  <c r="O72" i="4" s="1"/>
  <c r="G63" i="4"/>
  <c r="G104" i="4"/>
  <c r="O104" i="4" s="1"/>
  <c r="P104" i="4" s="1"/>
  <c r="G13" i="4"/>
  <c r="O13" i="4" s="1"/>
  <c r="G26" i="4"/>
  <c r="L26" i="4" s="1"/>
  <c r="O26" i="4" s="1"/>
  <c r="G106" i="4"/>
  <c r="O106" i="4" s="1"/>
  <c r="G15" i="4"/>
  <c r="G58" i="4"/>
  <c r="O58" i="4" s="1"/>
  <c r="P58" i="4" s="1"/>
  <c r="G123" i="4"/>
  <c r="O123" i="4" s="1"/>
  <c r="G70" i="4"/>
  <c r="O70" i="4" s="1"/>
  <c r="P70" i="4" s="1"/>
  <c r="G117" i="4"/>
  <c r="O117" i="4" s="1"/>
  <c r="G6" i="4"/>
  <c r="L6" i="4" s="1"/>
  <c r="O6" i="4" s="1"/>
  <c r="G27" i="4"/>
  <c r="L27" i="4" s="1"/>
  <c r="O27" i="4" s="1"/>
  <c r="G107" i="4"/>
  <c r="G85" i="4"/>
  <c r="O85" i="4" s="1"/>
  <c r="P85" i="4" s="1"/>
  <c r="G111" i="4"/>
  <c r="G110" i="4"/>
  <c r="O110" i="4" s="1"/>
  <c r="G83" i="4"/>
  <c r="O83" i="4" s="1"/>
  <c r="G113" i="4"/>
  <c r="O113" i="4" s="1"/>
  <c r="G100" i="4"/>
  <c r="L100" i="4" s="1"/>
  <c r="O100" i="4" s="1"/>
  <c r="P100" i="4" s="1"/>
  <c r="G12" i="4"/>
  <c r="O12" i="4" s="1"/>
  <c r="G43" i="4"/>
  <c r="O43" i="4" s="1"/>
  <c r="P43" i="4" s="1"/>
  <c r="G7" i="4"/>
  <c r="G42" i="4"/>
  <c r="O42" i="4" s="1"/>
  <c r="P42" i="4" s="1"/>
  <c r="G108" i="4"/>
  <c r="O108" i="4" s="1"/>
  <c r="G53" i="4"/>
  <c r="O53" i="4" s="1"/>
  <c r="P53" i="4" s="1"/>
  <c r="G102" i="4"/>
  <c r="L102" i="4" s="1"/>
  <c r="O102" i="4" s="1"/>
  <c r="P102" i="4" s="1"/>
  <c r="G122" i="4"/>
  <c r="O122" i="4" s="1"/>
  <c r="G103" i="4"/>
  <c r="G25" i="4"/>
  <c r="L25" i="4" s="1"/>
  <c r="O25" i="4" s="1"/>
  <c r="G149" i="4"/>
  <c r="L149" i="4" s="1"/>
  <c r="O149" i="4" s="1"/>
  <c r="G142" i="4"/>
  <c r="L142" i="4" s="1"/>
  <c r="O142" i="4" s="1"/>
  <c r="G51" i="4"/>
  <c r="O51" i="4" s="1"/>
  <c r="P51" i="4" s="1"/>
  <c r="G143" i="4"/>
  <c r="L143" i="4" s="1"/>
  <c r="O143" i="4" s="1"/>
  <c r="G116" i="4"/>
  <c r="O116" i="4" s="1"/>
  <c r="G66" i="4"/>
  <c r="O66" i="4" s="1"/>
  <c r="P66" i="4" s="1"/>
  <c r="G29" i="4"/>
  <c r="L29" i="4" s="1"/>
  <c r="O29" i="4" s="1"/>
  <c r="G93" i="4"/>
  <c r="L93" i="4" s="1"/>
  <c r="O93" i="4" s="1"/>
  <c r="P93" i="4" s="1"/>
  <c r="G114" i="4"/>
  <c r="O114" i="4" s="1"/>
  <c r="G9" i="4"/>
  <c r="O9" i="4" s="1"/>
  <c r="G150" i="4"/>
  <c r="L150" i="4" s="1"/>
  <c r="O150" i="4" s="1"/>
  <c r="G73" i="4"/>
  <c r="O73" i="4" s="1"/>
  <c r="P73" i="4" s="1"/>
  <c r="G52" i="4"/>
  <c r="O52" i="4" s="1"/>
  <c r="P52" i="4" s="1"/>
  <c r="G33" i="4"/>
  <c r="O33" i="4" s="1"/>
  <c r="P33" i="4" s="1"/>
  <c r="G120" i="4"/>
  <c r="O120" i="4" s="1"/>
  <c r="G61" i="4"/>
  <c r="O61" i="4" s="1"/>
  <c r="P61" i="4" s="1"/>
  <c r="G126" i="4"/>
  <c r="O126" i="4" s="1"/>
  <c r="P126" i="4" s="1"/>
  <c r="G56" i="4"/>
  <c r="O56" i="4" s="1"/>
  <c r="P56" i="4" s="1"/>
  <c r="G20" i="4"/>
  <c r="O20" i="4" s="1"/>
  <c r="G131" i="4"/>
  <c r="L131" i="4" s="1"/>
  <c r="O131" i="4" s="1"/>
  <c r="P131" i="4" s="1"/>
  <c r="G16" i="4"/>
  <c r="O16" i="4" s="1"/>
  <c r="G55" i="4"/>
  <c r="G62" i="4"/>
  <c r="O62" i="4" s="1"/>
  <c r="P62" i="4" s="1"/>
  <c r="G133" i="4"/>
  <c r="L133" i="4" s="1"/>
  <c r="O133" i="4" s="1"/>
  <c r="G128" i="4"/>
  <c r="L128" i="4" s="1"/>
  <c r="O128" i="4" s="1"/>
  <c r="P128" i="4" s="1"/>
  <c r="G28" i="4"/>
  <c r="L28" i="4" s="1"/>
  <c r="O28" i="4" s="1"/>
  <c r="G86" i="4"/>
  <c r="O86" i="4" s="1"/>
  <c r="P86" i="4" s="1"/>
  <c r="G92" i="4"/>
  <c r="L92" i="4" s="1"/>
  <c r="O92" i="4" s="1"/>
  <c r="P92" i="4" s="1"/>
  <c r="G32" i="4"/>
  <c r="L32" i="4" s="1"/>
  <c r="O32" i="4" s="1"/>
  <c r="G115" i="4"/>
  <c r="O115" i="4" s="1"/>
  <c r="G50" i="4"/>
  <c r="O50" i="4" s="1"/>
  <c r="G101" i="4"/>
  <c r="L101" i="4" s="1"/>
  <c r="O101" i="4" s="1"/>
  <c r="P101" i="4" s="1"/>
  <c r="G118" i="4"/>
  <c r="O118" i="4" s="1"/>
  <c r="G153" i="4"/>
  <c r="L153" i="4" s="1"/>
  <c r="O153" i="4" s="1"/>
  <c r="P153" i="4" s="1"/>
  <c r="G76" i="4"/>
  <c r="O76" i="4" s="1"/>
  <c r="P76" i="4" s="1"/>
  <c r="G79" i="4"/>
  <c r="G24" i="4"/>
  <c r="L24" i="4" s="1"/>
  <c r="O24" i="4" s="1"/>
  <c r="G112" i="4"/>
  <c r="O112" i="4" s="1"/>
  <c r="G90" i="4"/>
  <c r="L90" i="4" s="1"/>
  <c r="O90" i="4" s="1"/>
  <c r="P90" i="4" s="1"/>
  <c r="G136" i="4"/>
  <c r="L136" i="4" s="1"/>
  <c r="O136" i="4" s="1"/>
  <c r="G147" i="4"/>
  <c r="L147" i="4" s="1"/>
  <c r="O147" i="4" s="1"/>
  <c r="G59" i="4"/>
  <c r="O59" i="4" s="1"/>
  <c r="P59" i="4" s="1"/>
  <c r="G54" i="4"/>
  <c r="O54" i="4" s="1"/>
  <c r="P54" i="4" s="1"/>
  <c r="G38" i="4"/>
  <c r="O38" i="4" s="1"/>
  <c r="P38" i="4" s="1"/>
  <c r="G130" i="4"/>
  <c r="L130" i="4" s="1"/>
  <c r="O130" i="4" s="1"/>
  <c r="P130" i="4" s="1"/>
  <c r="G75" i="4"/>
  <c r="O75" i="4" s="1"/>
  <c r="P75" i="4" s="1"/>
  <c r="G49" i="4"/>
  <c r="O49" i="4" s="1"/>
  <c r="P49" i="4" s="1"/>
  <c r="G78" i="4"/>
  <c r="O78" i="4" s="1"/>
  <c r="G99" i="4"/>
  <c r="L99" i="4" s="1"/>
  <c r="O99" i="4" s="1"/>
  <c r="P99" i="4" s="1"/>
  <c r="G105" i="4"/>
  <c r="O105" i="4" s="1"/>
  <c r="P105" i="4" s="1"/>
  <c r="G84" i="4"/>
  <c r="O84" i="4" s="1"/>
  <c r="P84" i="4" s="1"/>
  <c r="G135" i="4"/>
  <c r="L135" i="4" s="1"/>
  <c r="O135" i="4" s="1"/>
  <c r="G94" i="4"/>
  <c r="L94" i="4" s="1"/>
  <c r="O94" i="4" s="1"/>
  <c r="P94" i="4" s="1"/>
  <c r="G8" i="4"/>
  <c r="O8" i="4" s="1"/>
  <c r="G141" i="4"/>
  <c r="L141" i="4" s="1"/>
  <c r="O141" i="4" s="1"/>
  <c r="G97" i="4"/>
  <c r="L97" i="4" s="1"/>
  <c r="O97" i="4" s="1"/>
  <c r="P97" i="4" s="1"/>
  <c r="G125" i="4"/>
  <c r="O125" i="4" s="1"/>
  <c r="P125" i="4" s="1"/>
  <c r="G46" i="4"/>
  <c r="O46" i="4" s="1"/>
  <c r="G48" i="4"/>
  <c r="O48" i="4" s="1"/>
  <c r="G60" i="4"/>
  <c r="O60" i="4" s="1"/>
  <c r="P60" i="4" s="1"/>
  <c r="G121" i="4"/>
  <c r="O121" i="4" s="1"/>
  <c r="G77" i="4"/>
  <c r="O77" i="4" s="1"/>
  <c r="P77" i="4" s="1"/>
  <c r="G68" i="4"/>
  <c r="O68" i="4" s="1"/>
  <c r="P68" i="4" s="1"/>
  <c r="G11" i="4"/>
  <c r="O11" i="4" s="1"/>
  <c r="O111" i="4" l="1"/>
  <c r="O119" i="4"/>
  <c r="O103" i="4"/>
  <c r="P103" i="4" s="1"/>
  <c r="O71" i="4"/>
  <c r="P71" i="4" s="1"/>
  <c r="P81" i="4"/>
  <c r="O39" i="4"/>
  <c r="P39" i="4" s="1"/>
  <c r="P50" i="4"/>
  <c r="P67" i="4"/>
  <c r="P83" i="4"/>
  <c r="O55" i="4"/>
  <c r="P55" i="4" s="1"/>
  <c r="O79" i="4"/>
  <c r="P79" i="4" s="1"/>
  <c r="O63" i="4"/>
  <c r="P63" i="4" s="1"/>
  <c r="P78" i="4"/>
  <c r="P45" i="4"/>
  <c r="P46" i="4"/>
  <c r="P41" i="4"/>
  <c r="O7" i="4"/>
  <c r="O15" i="4"/>
  <c r="O107" i="4"/>
  <c r="Q154" i="4"/>
  <c r="L154" i="4"/>
  <c r="G154" i="4"/>
  <c r="N154" i="3"/>
  <c r="G154" i="3"/>
  <c r="E154" i="3"/>
  <c r="J153" i="3"/>
  <c r="M153" i="3" s="1"/>
  <c r="O153" i="3" s="1"/>
  <c r="J152" i="3"/>
  <c r="M152" i="3" s="1"/>
  <c r="O152" i="3" s="1"/>
  <c r="J151" i="3"/>
  <c r="O151" i="3" s="1"/>
  <c r="J150" i="3"/>
  <c r="O150" i="3" s="1"/>
  <c r="J149" i="3"/>
  <c r="O149" i="3" s="1"/>
  <c r="J148" i="3"/>
  <c r="O148" i="3" s="1"/>
  <c r="J147" i="3"/>
  <c r="O147" i="3" s="1"/>
  <c r="P147" i="3" s="1"/>
  <c r="J146" i="3"/>
  <c r="O146" i="3" s="1"/>
  <c r="P146" i="3" s="1"/>
  <c r="J145" i="3"/>
  <c r="O145" i="3" s="1"/>
  <c r="P145" i="3" s="1"/>
  <c r="J144" i="3"/>
  <c r="O144" i="3" s="1"/>
  <c r="P144" i="3" s="1"/>
  <c r="J143" i="3"/>
  <c r="O143" i="3" s="1"/>
  <c r="P143" i="3" s="1"/>
  <c r="J142" i="3"/>
  <c r="O142" i="3" s="1"/>
  <c r="P142" i="3" s="1"/>
  <c r="J141" i="3"/>
  <c r="M141" i="3" s="1"/>
  <c r="O141" i="3" s="1"/>
  <c r="P141" i="3" s="1"/>
  <c r="J140" i="3"/>
  <c r="M140" i="3" s="1"/>
  <c r="O140" i="3" s="1"/>
  <c r="P140" i="3" s="1"/>
  <c r="J139" i="3"/>
  <c r="M139" i="3" s="1"/>
  <c r="O139" i="3" s="1"/>
  <c r="P139" i="3" s="1"/>
  <c r="J138" i="3"/>
  <c r="M138" i="3" s="1"/>
  <c r="O138" i="3" s="1"/>
  <c r="P138" i="3" s="1"/>
  <c r="J137" i="3"/>
  <c r="M137" i="3" s="1"/>
  <c r="O137" i="3" s="1"/>
  <c r="P137" i="3" s="1"/>
  <c r="J136" i="3"/>
  <c r="M136" i="3" s="1"/>
  <c r="O136" i="3" s="1"/>
  <c r="P136" i="3" s="1"/>
  <c r="J135" i="3"/>
  <c r="M135" i="3" s="1"/>
  <c r="O135" i="3" s="1"/>
  <c r="P135" i="3" s="1"/>
  <c r="J134" i="3"/>
  <c r="M134" i="3" s="1"/>
  <c r="O134" i="3" s="1"/>
  <c r="P134" i="3" s="1"/>
  <c r="J133" i="3"/>
  <c r="M133" i="3" s="1"/>
  <c r="O133" i="3" s="1"/>
  <c r="J132" i="3"/>
  <c r="M132" i="3" s="1"/>
  <c r="O132" i="3" s="1"/>
  <c r="J131" i="3"/>
  <c r="M131" i="3" s="1"/>
  <c r="O131" i="3" s="1"/>
  <c r="J130" i="3"/>
  <c r="M130" i="3" s="1"/>
  <c r="O130" i="3" s="1"/>
  <c r="J129" i="3"/>
  <c r="M129" i="3" s="1"/>
  <c r="O129" i="3" s="1"/>
  <c r="J128" i="3"/>
  <c r="M128" i="3" s="1"/>
  <c r="O128" i="3" s="1"/>
  <c r="J127" i="3"/>
  <c r="M127" i="3" s="1"/>
  <c r="O127" i="3" s="1"/>
  <c r="J126" i="3"/>
  <c r="M126" i="3" s="1"/>
  <c r="O126" i="3" s="1"/>
  <c r="J125" i="3"/>
  <c r="M125" i="3" s="1"/>
  <c r="O125" i="3" s="1"/>
  <c r="J124" i="3"/>
  <c r="M124" i="3" s="1"/>
  <c r="O124" i="3" s="1"/>
  <c r="J123" i="3"/>
  <c r="M123" i="3" s="1"/>
  <c r="O123" i="3" s="1"/>
  <c r="J122" i="3"/>
  <c r="M122" i="3" s="1"/>
  <c r="O122" i="3" s="1"/>
  <c r="J121" i="3"/>
  <c r="M121" i="3" s="1"/>
  <c r="O121" i="3" s="1"/>
  <c r="J120" i="3"/>
  <c r="M120" i="3" s="1"/>
  <c r="O120" i="3" s="1"/>
  <c r="J119" i="3"/>
  <c r="M119" i="3" s="1"/>
  <c r="O119" i="3" s="1"/>
  <c r="J118" i="3"/>
  <c r="M118" i="3" s="1"/>
  <c r="O118" i="3" s="1"/>
  <c r="J117" i="3"/>
  <c r="M117" i="3" s="1"/>
  <c r="O117" i="3" s="1"/>
  <c r="P117" i="3" s="1"/>
  <c r="J116" i="3"/>
  <c r="M116" i="3" s="1"/>
  <c r="O116" i="3" s="1"/>
  <c r="P116" i="3" s="1"/>
  <c r="J115" i="3"/>
  <c r="M115" i="3" s="1"/>
  <c r="O115" i="3" s="1"/>
  <c r="J114" i="3"/>
  <c r="M114" i="3" s="1"/>
  <c r="O114" i="3" s="1"/>
  <c r="J113" i="3"/>
  <c r="M113" i="3" s="1"/>
  <c r="O113" i="3" s="1"/>
  <c r="J112" i="3"/>
  <c r="M112" i="3" s="1"/>
  <c r="O112" i="3" s="1"/>
  <c r="J111" i="3"/>
  <c r="M111" i="3" s="1"/>
  <c r="O111" i="3" s="1"/>
  <c r="J110" i="3"/>
  <c r="M110" i="3" s="1"/>
  <c r="O110" i="3" s="1"/>
  <c r="J109" i="3"/>
  <c r="M109" i="3" s="1"/>
  <c r="O109" i="3" s="1"/>
  <c r="J108" i="3"/>
  <c r="M108" i="3" s="1"/>
  <c r="O108" i="3" s="1"/>
  <c r="J107" i="3"/>
  <c r="M107" i="3" s="1"/>
  <c r="O107" i="3" s="1"/>
  <c r="J106" i="3"/>
  <c r="M106" i="3" s="1"/>
  <c r="O106" i="3" s="1"/>
  <c r="J105" i="3"/>
  <c r="M105" i="3" s="1"/>
  <c r="O105" i="3" s="1"/>
  <c r="P105" i="3" s="1"/>
  <c r="J104" i="3"/>
  <c r="M104" i="3" s="1"/>
  <c r="O104" i="3" s="1"/>
  <c r="P104" i="3" s="1"/>
  <c r="J103" i="3"/>
  <c r="M103" i="3" s="1"/>
  <c r="O103" i="3" s="1"/>
  <c r="P103" i="3" s="1"/>
  <c r="J102" i="3"/>
  <c r="M102" i="3" s="1"/>
  <c r="O102" i="3" s="1"/>
  <c r="P102" i="3" s="1"/>
  <c r="J101" i="3"/>
  <c r="M101" i="3" s="1"/>
  <c r="O101" i="3" s="1"/>
  <c r="P101" i="3" s="1"/>
  <c r="J100" i="3"/>
  <c r="M100" i="3" s="1"/>
  <c r="O100" i="3" s="1"/>
  <c r="P100" i="3" s="1"/>
  <c r="J99" i="3"/>
  <c r="O99" i="3" s="1"/>
  <c r="P99" i="3" s="1"/>
  <c r="J98" i="3"/>
  <c r="O98" i="3" s="1"/>
  <c r="P98" i="3" s="1"/>
  <c r="J97" i="3"/>
  <c r="O97" i="3" s="1"/>
  <c r="P97" i="3" s="1"/>
  <c r="J96" i="3"/>
  <c r="O96" i="3" s="1"/>
  <c r="P96" i="3" s="1"/>
  <c r="J95" i="3"/>
  <c r="O95" i="3" s="1"/>
  <c r="P95" i="3" s="1"/>
  <c r="J94" i="3"/>
  <c r="O94" i="3" s="1"/>
  <c r="P94" i="3" s="1"/>
  <c r="J93" i="3"/>
  <c r="O93" i="3" s="1"/>
  <c r="P93" i="3" s="1"/>
  <c r="J92" i="3"/>
  <c r="O92" i="3" s="1"/>
  <c r="P92" i="3" s="1"/>
  <c r="J91" i="3"/>
  <c r="O91" i="3" s="1"/>
  <c r="P91" i="3" s="1"/>
  <c r="J90" i="3"/>
  <c r="M90" i="3" s="1"/>
  <c r="O90" i="3" s="1"/>
  <c r="J89" i="3"/>
  <c r="M89" i="3" s="1"/>
  <c r="O89" i="3" s="1"/>
  <c r="P89" i="3" s="1"/>
  <c r="J88" i="3"/>
  <c r="M88" i="3" s="1"/>
  <c r="O88" i="3" s="1"/>
  <c r="P88" i="3" s="1"/>
  <c r="J87" i="3"/>
  <c r="M87" i="3" s="1"/>
  <c r="O87" i="3" s="1"/>
  <c r="P87" i="3" s="1"/>
  <c r="J86" i="3"/>
  <c r="M86" i="3" s="1"/>
  <c r="O86" i="3" s="1"/>
  <c r="P86" i="3" s="1"/>
  <c r="J85" i="3"/>
  <c r="M85" i="3" s="1"/>
  <c r="O85" i="3" s="1"/>
  <c r="P85" i="3" s="1"/>
  <c r="J84" i="3"/>
  <c r="M84" i="3" s="1"/>
  <c r="O84" i="3" s="1"/>
  <c r="J83" i="3"/>
  <c r="O83" i="3" s="1"/>
  <c r="P83" i="3" s="1"/>
  <c r="J82" i="3"/>
  <c r="O82" i="3" s="1"/>
  <c r="P82" i="3" s="1"/>
  <c r="J81" i="3"/>
  <c r="O81" i="3" s="1"/>
  <c r="P81" i="3" s="1"/>
  <c r="J80" i="3"/>
  <c r="O80" i="3" s="1"/>
  <c r="P80" i="3" s="1"/>
  <c r="J79" i="3"/>
  <c r="O79" i="3" s="1"/>
  <c r="P79" i="3" s="1"/>
  <c r="J78" i="3"/>
  <c r="M78" i="3" s="1"/>
  <c r="O78" i="3" s="1"/>
  <c r="J77" i="3"/>
  <c r="M77" i="3" s="1"/>
  <c r="O77" i="3" s="1"/>
  <c r="P77" i="3" s="1"/>
  <c r="J76" i="3"/>
  <c r="M76" i="3" s="1"/>
  <c r="O76" i="3" s="1"/>
  <c r="P76" i="3" s="1"/>
  <c r="J75" i="3"/>
  <c r="M75" i="3" s="1"/>
  <c r="O75" i="3" s="1"/>
  <c r="P75" i="3" s="1"/>
  <c r="J74" i="3"/>
  <c r="M74" i="3" s="1"/>
  <c r="O74" i="3" s="1"/>
  <c r="P74" i="3" s="1"/>
  <c r="J73" i="3"/>
  <c r="O73" i="3" s="1"/>
  <c r="P73" i="3" s="1"/>
  <c r="J72" i="3"/>
  <c r="M72" i="3" s="1"/>
  <c r="O72" i="3" s="1"/>
  <c r="P72" i="3" s="1"/>
  <c r="J71" i="3"/>
  <c r="M71" i="3" s="1"/>
  <c r="O71" i="3" s="1"/>
  <c r="J70" i="3"/>
  <c r="M70" i="3" s="1"/>
  <c r="O70" i="3" s="1"/>
  <c r="P70" i="3" s="1"/>
  <c r="J69" i="3"/>
  <c r="M69" i="3" s="1"/>
  <c r="O69" i="3" s="1"/>
  <c r="P69" i="3" s="1"/>
  <c r="J68" i="3"/>
  <c r="M68" i="3" s="1"/>
  <c r="O68" i="3" s="1"/>
  <c r="P68" i="3" s="1"/>
  <c r="J67" i="3"/>
  <c r="M67" i="3" s="1"/>
  <c r="O67" i="3" s="1"/>
  <c r="P67" i="3" s="1"/>
  <c r="J66" i="3"/>
  <c r="M66" i="3" s="1"/>
  <c r="O66" i="3" s="1"/>
  <c r="P66" i="3" s="1"/>
  <c r="J65" i="3"/>
  <c r="M65" i="3" s="1"/>
  <c r="O65" i="3" s="1"/>
  <c r="P65" i="3" s="1"/>
  <c r="J64" i="3"/>
  <c r="M64" i="3" s="1"/>
  <c r="O64" i="3" s="1"/>
  <c r="P64" i="3" s="1"/>
  <c r="J63" i="3"/>
  <c r="M63" i="3" s="1"/>
  <c r="O63" i="3" s="1"/>
  <c r="P63" i="3" s="1"/>
  <c r="J62" i="3"/>
  <c r="M62" i="3" s="1"/>
  <c r="O62" i="3" s="1"/>
  <c r="P62" i="3" s="1"/>
  <c r="J61" i="3"/>
  <c r="M61" i="3" s="1"/>
  <c r="O61" i="3" s="1"/>
  <c r="P61" i="3" s="1"/>
  <c r="J60" i="3"/>
  <c r="M60" i="3" s="1"/>
  <c r="O60" i="3" s="1"/>
  <c r="P60" i="3" s="1"/>
  <c r="J59" i="3"/>
  <c r="M59" i="3" s="1"/>
  <c r="O59" i="3" s="1"/>
  <c r="J58" i="3"/>
  <c r="M58" i="3" s="1"/>
  <c r="O58" i="3" s="1"/>
  <c r="P58" i="3" s="1"/>
  <c r="J57" i="3"/>
  <c r="M57" i="3" s="1"/>
  <c r="O57" i="3" s="1"/>
  <c r="J56" i="3"/>
  <c r="M56" i="3" s="1"/>
  <c r="O56" i="3" s="1"/>
  <c r="P56" i="3" s="1"/>
  <c r="J55" i="3"/>
  <c r="M55" i="3" s="1"/>
  <c r="O55" i="3" s="1"/>
  <c r="P55" i="3" s="1"/>
  <c r="J54" i="3"/>
  <c r="M54" i="3" s="1"/>
  <c r="O54" i="3" s="1"/>
  <c r="P54" i="3" s="1"/>
  <c r="J53" i="3"/>
  <c r="M53" i="3" s="1"/>
  <c r="O53" i="3" s="1"/>
  <c r="P53" i="3" s="1"/>
  <c r="J52" i="3"/>
  <c r="M52" i="3" s="1"/>
  <c r="O52" i="3" s="1"/>
  <c r="J51" i="3"/>
  <c r="M51" i="3" s="1"/>
  <c r="O51" i="3" s="1"/>
  <c r="P51" i="3" s="1"/>
  <c r="J50" i="3"/>
  <c r="M50" i="3" s="1"/>
  <c r="O50" i="3" s="1"/>
  <c r="P50" i="3" s="1"/>
  <c r="J49" i="3"/>
  <c r="M49" i="3" s="1"/>
  <c r="O49" i="3" s="1"/>
  <c r="P49" i="3" s="1"/>
  <c r="J48" i="3"/>
  <c r="M48" i="3" s="1"/>
  <c r="O48" i="3" s="1"/>
  <c r="P48" i="3" s="1"/>
  <c r="J47" i="3"/>
  <c r="M47" i="3" s="1"/>
  <c r="O47" i="3" s="1"/>
  <c r="P47" i="3" s="1"/>
  <c r="J46" i="3"/>
  <c r="M46" i="3" s="1"/>
  <c r="O46" i="3" s="1"/>
  <c r="P46" i="3" s="1"/>
  <c r="J45" i="3"/>
  <c r="M45" i="3" s="1"/>
  <c r="O45" i="3" s="1"/>
  <c r="P45" i="3" s="1"/>
  <c r="J44" i="3"/>
  <c r="M44" i="3" s="1"/>
  <c r="O44" i="3" s="1"/>
  <c r="P44" i="3" s="1"/>
  <c r="J43" i="3"/>
  <c r="M43" i="3" s="1"/>
  <c r="O43" i="3" s="1"/>
  <c r="P43" i="3" s="1"/>
  <c r="J42" i="3"/>
  <c r="M42" i="3" s="1"/>
  <c r="O42" i="3" s="1"/>
  <c r="J41" i="3"/>
  <c r="M41" i="3" s="1"/>
  <c r="O41" i="3" s="1"/>
  <c r="P41" i="3" s="1"/>
  <c r="J40" i="3"/>
  <c r="M40" i="3" s="1"/>
  <c r="O40" i="3" s="1"/>
  <c r="P40" i="3" s="1"/>
  <c r="J39" i="3"/>
  <c r="M39" i="3" s="1"/>
  <c r="O39" i="3" s="1"/>
  <c r="P39" i="3" s="1"/>
  <c r="J38" i="3"/>
  <c r="M38" i="3" s="1"/>
  <c r="O38" i="3" s="1"/>
  <c r="P38" i="3" s="1"/>
  <c r="J37" i="3"/>
  <c r="M37" i="3" s="1"/>
  <c r="O37" i="3" s="1"/>
  <c r="P37" i="3" s="1"/>
  <c r="J36" i="3"/>
  <c r="M36" i="3" s="1"/>
  <c r="O36" i="3" s="1"/>
  <c r="P36" i="3" s="1"/>
  <c r="J35" i="3"/>
  <c r="M35" i="3" s="1"/>
  <c r="O35" i="3" s="1"/>
  <c r="J34" i="3"/>
  <c r="M34" i="3" s="1"/>
  <c r="O34" i="3" s="1"/>
  <c r="P34" i="3" s="1"/>
  <c r="J33" i="3"/>
  <c r="M33" i="3" s="1"/>
  <c r="O33" i="3" s="1"/>
  <c r="P33" i="3" s="1"/>
  <c r="J32" i="3"/>
  <c r="M32" i="3" s="1"/>
  <c r="O32" i="3" s="1"/>
  <c r="P32" i="3" s="1"/>
  <c r="J31" i="3"/>
  <c r="M31" i="3" s="1"/>
  <c r="O31" i="3" s="1"/>
  <c r="P31" i="3" s="1"/>
  <c r="J30" i="3"/>
  <c r="M30" i="3" s="1"/>
  <c r="O30" i="3" s="1"/>
  <c r="P30" i="3" s="1"/>
  <c r="J29" i="3"/>
  <c r="M29" i="3" s="1"/>
  <c r="O29" i="3" s="1"/>
  <c r="P29" i="3" s="1"/>
  <c r="J28" i="3"/>
  <c r="M28" i="3" s="1"/>
  <c r="O28" i="3" s="1"/>
  <c r="P28" i="3" s="1"/>
  <c r="J27" i="3"/>
  <c r="M27" i="3" s="1"/>
  <c r="O27" i="3" s="1"/>
  <c r="P27" i="3" s="1"/>
  <c r="J26" i="3"/>
  <c r="M26" i="3" s="1"/>
  <c r="O26" i="3" s="1"/>
  <c r="P26" i="3" s="1"/>
  <c r="J25" i="3"/>
  <c r="M25" i="3" s="1"/>
  <c r="O25" i="3" s="1"/>
  <c r="P25" i="3" s="1"/>
  <c r="J24" i="3"/>
  <c r="M24" i="3" s="1"/>
  <c r="O24" i="3" s="1"/>
  <c r="P24" i="3" s="1"/>
  <c r="J23" i="3"/>
  <c r="M23" i="3" s="1"/>
  <c r="O23" i="3" s="1"/>
  <c r="P23" i="3" s="1"/>
  <c r="J22" i="3"/>
  <c r="M22" i="3" s="1"/>
  <c r="O22" i="3" s="1"/>
  <c r="P22" i="3" s="1"/>
  <c r="J21" i="3"/>
  <c r="M21" i="3" s="1"/>
  <c r="O21" i="3" s="1"/>
  <c r="P21" i="3" s="1"/>
  <c r="J20" i="3"/>
  <c r="M20" i="3" s="1"/>
  <c r="O20" i="3" s="1"/>
  <c r="P20" i="3" s="1"/>
  <c r="J19" i="3"/>
  <c r="M19" i="3" s="1"/>
  <c r="O19" i="3" s="1"/>
  <c r="P19" i="3" s="1"/>
  <c r="J18" i="3"/>
  <c r="M18" i="3" s="1"/>
  <c r="J17" i="3"/>
  <c r="M17" i="3" s="1"/>
  <c r="O17" i="3" s="1"/>
  <c r="P17" i="3" s="1"/>
  <c r="J16" i="3"/>
  <c r="M16" i="3" s="1"/>
  <c r="O16" i="3" s="1"/>
  <c r="P16" i="3" s="1"/>
  <c r="J15" i="3"/>
  <c r="M15" i="3" s="1"/>
  <c r="O15" i="3" s="1"/>
  <c r="P15" i="3" s="1"/>
  <c r="J14" i="3"/>
  <c r="M14" i="3" s="1"/>
  <c r="O14" i="3" s="1"/>
  <c r="P14" i="3" s="1"/>
  <c r="J13" i="3"/>
  <c r="M13" i="3" s="1"/>
  <c r="O13" i="3" s="1"/>
  <c r="P13" i="3" s="1"/>
  <c r="J12" i="3"/>
  <c r="M12" i="3" s="1"/>
  <c r="O12" i="3" s="1"/>
  <c r="P12" i="3" s="1"/>
  <c r="J11" i="3"/>
  <c r="M11" i="3" s="1"/>
  <c r="O11" i="3" s="1"/>
  <c r="P11" i="3" s="1"/>
  <c r="J10" i="3"/>
  <c r="M10" i="3" s="1"/>
  <c r="O10" i="3" s="1"/>
  <c r="P10" i="3" s="1"/>
  <c r="J9" i="3"/>
  <c r="M9" i="3" s="1"/>
  <c r="O9" i="3" s="1"/>
  <c r="P9" i="3" s="1"/>
  <c r="J8" i="3"/>
  <c r="M8" i="3" s="1"/>
  <c r="O8" i="3" s="1"/>
  <c r="J7" i="3"/>
  <c r="M7" i="3" s="1"/>
  <c r="O7" i="3" s="1"/>
  <c r="P7" i="3" s="1"/>
  <c r="J6" i="3"/>
  <c r="M6" i="3" s="1"/>
  <c r="O6" i="3" s="1"/>
  <c r="P6" i="3" s="1"/>
  <c r="J5" i="3"/>
  <c r="M5" i="3" s="1"/>
  <c r="O5" i="3" s="1"/>
  <c r="P5" i="3" s="1"/>
  <c r="J4" i="3"/>
  <c r="M4" i="3" s="1"/>
  <c r="O4" i="3" s="1"/>
  <c r="P4" i="3" s="1"/>
  <c r="J3" i="3"/>
  <c r="M3" i="3" s="1"/>
  <c r="O3" i="3" s="1"/>
  <c r="P3" i="3" s="1"/>
  <c r="J2" i="3"/>
  <c r="M2" i="3" s="1"/>
  <c r="O2" i="3" s="1"/>
  <c r="P2" i="3" s="1"/>
  <c r="P154" i="4" l="1"/>
  <c r="O154" i="4"/>
  <c r="O18" i="3"/>
  <c r="Q154" i="3" s="1"/>
  <c r="M154" i="3"/>
  <c r="P154" i="3"/>
  <c r="J154" i="3"/>
  <c r="O154" i="3" l="1"/>
</calcChain>
</file>

<file path=xl/sharedStrings.xml><?xml version="1.0" encoding="utf-8"?>
<sst xmlns="http://schemas.openxmlformats.org/spreadsheetml/2006/main" count="1163" uniqueCount="518">
  <si>
    <t>WB.NR</t>
  </si>
  <si>
    <t>EIGENAAR</t>
  </si>
  <si>
    <t>BOOTNAAM</t>
  </si>
  <si>
    <t>AFMETING</t>
  </si>
  <si>
    <t>M/Z/S</t>
  </si>
  <si>
    <t>TELEFOON</t>
  </si>
  <si>
    <t>OPMERKINGEN</t>
  </si>
  <si>
    <t>X</t>
  </si>
  <si>
    <t>m2</t>
  </si>
  <si>
    <t>Lid</t>
  </si>
  <si>
    <t>RESERVELIJST</t>
  </si>
  <si>
    <t>Totaal</t>
  </si>
  <si>
    <t>Factuur</t>
  </si>
  <si>
    <t>Incasso</t>
  </si>
  <si>
    <t>Handmatig</t>
  </si>
  <si>
    <t>WB 14,00</t>
  </si>
  <si>
    <t>Extra 16,00</t>
  </si>
  <si>
    <t>WB vrijw/exra spuiten</t>
  </si>
  <si>
    <t>leden</t>
  </si>
  <si>
    <t>art.</t>
  </si>
  <si>
    <t>vrijw/extr.sp.</t>
  </si>
  <si>
    <t>lengte</t>
  </si>
  <si>
    <t>breedte</t>
  </si>
  <si>
    <t>BOK</t>
  </si>
  <si>
    <t>aantal boten per dag</t>
  </si>
  <si>
    <t>Datum erin</t>
  </si>
  <si>
    <t>niet plaatsbaar</t>
  </si>
  <si>
    <t>korte winterberging</t>
  </si>
  <si>
    <t>Ton van der Zalm</t>
  </si>
  <si>
    <t>Frans Zonneveld</t>
  </si>
  <si>
    <t>Verloop, T.H.</t>
  </si>
  <si>
    <t>Liselot</t>
  </si>
  <si>
    <t>M</t>
  </si>
  <si>
    <t>06-25495291</t>
  </si>
  <si>
    <t>GEWICHT</t>
  </si>
  <si>
    <t>Hilgers, Y.</t>
  </si>
  <si>
    <t>Sylva</t>
  </si>
  <si>
    <t>06-36201851</t>
  </si>
  <si>
    <t>Loods wk 2/3</t>
  </si>
  <si>
    <t>Hengeveld, B.</t>
  </si>
  <si>
    <t>Bikkel</t>
  </si>
  <si>
    <t>06-24508056</t>
  </si>
  <si>
    <t>Delft, A. van</t>
  </si>
  <si>
    <t>Limbootje</t>
  </si>
  <si>
    <t>S</t>
  </si>
  <si>
    <t>06-12459735</t>
  </si>
  <si>
    <t>Huijgen, P.P.</t>
  </si>
  <si>
    <t>Second life</t>
  </si>
  <si>
    <t>06-48689965</t>
  </si>
  <si>
    <t>Robijn, W.</t>
  </si>
  <si>
    <t>Riet</t>
  </si>
  <si>
    <t>06-15606287</t>
  </si>
  <si>
    <t>Englebert, W.J.H.</t>
  </si>
  <si>
    <t>Ratjetoe</t>
  </si>
  <si>
    <t>06-51561442</t>
  </si>
  <si>
    <t>Sekeris, I.</t>
  </si>
  <si>
    <t>Lotjuh</t>
  </si>
  <si>
    <t>06-55817061</t>
  </si>
  <si>
    <t>Vasen, M.C.M.</t>
  </si>
  <si>
    <t>Die Kleine</t>
  </si>
  <si>
    <t>06-37348424</t>
  </si>
  <si>
    <t>Reijn, J.J.E. van</t>
  </si>
  <si>
    <t>Crescent Allure 15</t>
  </si>
  <si>
    <t>06-50211217</t>
  </si>
  <si>
    <t>Ruitenburg, R. van</t>
  </si>
  <si>
    <t>Senna</t>
  </si>
  <si>
    <t>06-18305916</t>
  </si>
  <si>
    <t>Riethoven, H.F.</t>
  </si>
  <si>
    <t>Havfrue</t>
  </si>
  <si>
    <t>06-38513331</t>
  </si>
  <si>
    <t>Hilgersom, C.J.</t>
  </si>
  <si>
    <t>Dijntje</t>
  </si>
  <si>
    <t>06-53386109</t>
  </si>
  <si>
    <t>Rosario, R.</t>
  </si>
  <si>
    <t>Nura</t>
  </si>
  <si>
    <t>06-51286835</t>
  </si>
  <si>
    <t>Naerebout, F.</t>
  </si>
  <si>
    <t>C'est si bon</t>
  </si>
  <si>
    <t>06-21281041</t>
  </si>
  <si>
    <t>18/TANS</t>
  </si>
  <si>
    <t>Gessel, W.F. van (jr)</t>
  </si>
  <si>
    <t>Veneto</t>
  </si>
  <si>
    <t>06-42720107</t>
  </si>
  <si>
    <t>Gessel, W.F. van (sr)</t>
  </si>
  <si>
    <t>Aquadrans</t>
  </si>
  <si>
    <t>06-11456624</t>
  </si>
  <si>
    <t>Houtman, D.</t>
  </si>
  <si>
    <t>La Mia Vita</t>
  </si>
  <si>
    <t>06-55165138</t>
  </si>
  <si>
    <t>Hekkelman, E.</t>
  </si>
  <si>
    <t>Jelke</t>
  </si>
  <si>
    <t>06-53961304</t>
  </si>
  <si>
    <t>Teijlingen, P.D. van</t>
  </si>
  <si>
    <t>Waterman</t>
  </si>
  <si>
    <t>06-43397964</t>
  </si>
  <si>
    <t>Zirkee - van Rijk, J.J.</t>
  </si>
  <si>
    <t>Le Brochet</t>
  </si>
  <si>
    <t>06-48380745</t>
  </si>
  <si>
    <t>Ruwette, R.L.</t>
  </si>
  <si>
    <t>Peer</t>
  </si>
  <si>
    <t>06-10213735</t>
  </si>
  <si>
    <t>Werff, T.J.A. van der</t>
  </si>
  <si>
    <t>Bleu Moon</t>
  </si>
  <si>
    <t>06-13788883</t>
  </si>
  <si>
    <t>Vintges, A.M.</t>
  </si>
  <si>
    <t>Mas</t>
  </si>
  <si>
    <t>06-27037521</t>
  </si>
  <si>
    <t>Planjer, C.G.</t>
  </si>
  <si>
    <t>Lobster</t>
  </si>
  <si>
    <t>06-13476200</t>
  </si>
  <si>
    <t>Haenen, A.M.</t>
  </si>
  <si>
    <t>Polaris</t>
  </si>
  <si>
    <t>06-53859896</t>
  </si>
  <si>
    <t>afwijkende afmeting!</t>
  </si>
  <si>
    <t>Steen, P.J.M. van der</t>
  </si>
  <si>
    <t>Merendine</t>
  </si>
  <si>
    <t>06-55732313</t>
  </si>
  <si>
    <t>Pikaar, H.H.</t>
  </si>
  <si>
    <t>Knorretje IV</t>
  </si>
  <si>
    <t>06-23309384</t>
  </si>
  <si>
    <t>Ruijgrok, A.</t>
  </si>
  <si>
    <t>Zwanenbloem</t>
  </si>
  <si>
    <t>06-53478797</t>
  </si>
  <si>
    <t xml:space="preserve">Heijden, C.J.L. van der </t>
  </si>
  <si>
    <t>Stinray</t>
  </si>
  <si>
    <t>06-23078212</t>
  </si>
  <si>
    <t>Nies, L.</t>
  </si>
  <si>
    <t>Chardonnay</t>
  </si>
  <si>
    <t>06-37330506</t>
  </si>
  <si>
    <t>Redegeld, G.C.</t>
  </si>
  <si>
    <t>Bastiana</t>
  </si>
  <si>
    <t>06-21874838</t>
  </si>
  <si>
    <t>Wareman, J.</t>
  </si>
  <si>
    <t>De Boët</t>
  </si>
  <si>
    <t>06-53289859</t>
  </si>
  <si>
    <t>Verhoeven, C.</t>
  </si>
  <si>
    <t>Tupa</t>
  </si>
  <si>
    <t>06-28286358</t>
  </si>
  <si>
    <t>Steenis, van J.</t>
  </si>
  <si>
    <t>Liberté</t>
  </si>
  <si>
    <t>06-44436196</t>
  </si>
  <si>
    <t>Loods wk 42</t>
  </si>
  <si>
    <t>Hentzen, M.</t>
  </si>
  <si>
    <t>Avalon</t>
  </si>
  <si>
    <t>06-54225511</t>
  </si>
  <si>
    <t>Hammen, G.E.P. van der</t>
  </si>
  <si>
    <t>Happy Days</t>
  </si>
  <si>
    <t>06-21869090</t>
  </si>
  <si>
    <t>Jongenelen, F.</t>
  </si>
  <si>
    <t>Cal San</t>
  </si>
  <si>
    <t>06-21537759</t>
  </si>
  <si>
    <t>Nievaart, R.</t>
  </si>
  <si>
    <t>Grande Amore</t>
  </si>
  <si>
    <t>06-51941991</t>
  </si>
  <si>
    <t>Duijn, E.</t>
  </si>
  <si>
    <t>Jentje</t>
  </si>
  <si>
    <t>06-40935652</t>
  </si>
  <si>
    <t>Meij, K. van der</t>
  </si>
  <si>
    <t>06-37474541</t>
  </si>
  <si>
    <t>Brandt, E.R.</t>
  </si>
  <si>
    <t>Clochard</t>
  </si>
  <si>
    <t>Z</t>
  </si>
  <si>
    <t>06-23894767</t>
  </si>
  <si>
    <t>Klünnen, H.</t>
  </si>
  <si>
    <t>Triple-E</t>
  </si>
  <si>
    <t>06-27268416</t>
  </si>
  <si>
    <t>Visser, J.G.A.</t>
  </si>
  <si>
    <t>Boesch 510</t>
  </si>
  <si>
    <t>06-22917579</t>
  </si>
  <si>
    <t xml:space="preserve">Meer, F. van der </t>
  </si>
  <si>
    <t>Bon Dia</t>
  </si>
  <si>
    <t>06-52551361</t>
  </si>
  <si>
    <t>Meer, N. van der</t>
  </si>
  <si>
    <t>Aloha</t>
  </si>
  <si>
    <t>06-42859509</t>
  </si>
  <si>
    <t>Spek, W.</t>
  </si>
  <si>
    <t>Spektakel</t>
  </si>
  <si>
    <t>06-22088028</t>
  </si>
  <si>
    <t>Vijlbrief, D.</t>
  </si>
  <si>
    <t>Adios</t>
  </si>
  <si>
    <t>06-43662729</t>
  </si>
  <si>
    <t>Rijnswou, N.G. van</t>
  </si>
  <si>
    <t>t Komt Slim</t>
  </si>
  <si>
    <t>06-14490020</t>
  </si>
  <si>
    <t xml:space="preserve">Schuurmans, L. </t>
  </si>
  <si>
    <t>Vespucci</t>
  </si>
  <si>
    <t>06-20610591</t>
  </si>
  <si>
    <t>Laanen, B.C.P.</t>
  </si>
  <si>
    <t>Cheers</t>
  </si>
  <si>
    <t>06-11832212</t>
  </si>
  <si>
    <t>Hamersveld, B. van</t>
  </si>
  <si>
    <t>Saaad</t>
  </si>
  <si>
    <t>06-52630573</t>
  </si>
  <si>
    <t>Verhagen, R.</t>
  </si>
  <si>
    <t>La Dolce Vita</t>
  </si>
  <si>
    <t>06-50841623</t>
  </si>
  <si>
    <t>Hilgeman, M.</t>
  </si>
  <si>
    <t>Chaloupe</t>
  </si>
  <si>
    <t>06-28489679</t>
  </si>
  <si>
    <t>Platje, W.</t>
  </si>
  <si>
    <t>Anna</t>
  </si>
  <si>
    <t>06-28534148</t>
  </si>
  <si>
    <t>Seijsener, R.</t>
  </si>
  <si>
    <t>Struner</t>
  </si>
  <si>
    <t>06-51728905</t>
  </si>
  <si>
    <t>Seijsener, R. (Ricardo)</t>
  </si>
  <si>
    <t>t Vletje</t>
  </si>
  <si>
    <t>06-49660603</t>
  </si>
  <si>
    <t>Bekker, J.</t>
  </si>
  <si>
    <t>La Bohéme</t>
  </si>
  <si>
    <t>06-12712010</t>
  </si>
  <si>
    <t>Muiselaar, E.J.</t>
  </si>
  <si>
    <t>Muizennest</t>
  </si>
  <si>
    <t>06-17957733</t>
  </si>
  <si>
    <t>Kuivenhoven, D.H.J.</t>
  </si>
  <si>
    <t>Marly</t>
  </si>
  <si>
    <t>06-29168213</t>
  </si>
  <si>
    <t>tel.nr. is v/d moeder!</t>
  </si>
  <si>
    <t>Kruyt, J.</t>
  </si>
  <si>
    <t>Enjoy</t>
  </si>
  <si>
    <t>06-14453479</t>
  </si>
  <si>
    <t>Weijer, M.H. van de</t>
  </si>
  <si>
    <t>Pica Pica</t>
  </si>
  <si>
    <t>06-21812415</t>
  </si>
  <si>
    <t>Kapfenberger, M.W.M.</t>
  </si>
  <si>
    <t>La Ciquena</t>
  </si>
  <si>
    <t>06-40124159</t>
  </si>
  <si>
    <t>Starre, H.</t>
  </si>
  <si>
    <t>De Starretjes</t>
  </si>
  <si>
    <t>06-42873065</t>
  </si>
  <si>
    <t>Buurman, C.</t>
  </si>
  <si>
    <t>Brelie</t>
  </si>
  <si>
    <t>06-49788227</t>
  </si>
  <si>
    <t>Loods wk 11/12</t>
  </si>
  <si>
    <t>Tinga, A.</t>
  </si>
  <si>
    <t>Haagse Bluf</t>
  </si>
  <si>
    <t>06-24206503</t>
  </si>
  <si>
    <t>Dijkhuizen, M.</t>
  </si>
  <si>
    <t>Gentle</t>
  </si>
  <si>
    <t>06-24734157</t>
  </si>
  <si>
    <t>Heijdt, C.J. van der</t>
  </si>
  <si>
    <t>Bleu Bell</t>
  </si>
  <si>
    <t>06-54216467</t>
  </si>
  <si>
    <t>Kramer, J.</t>
  </si>
  <si>
    <t>Katinka</t>
  </si>
  <si>
    <t>06-55156929</t>
  </si>
  <si>
    <r>
      <rPr>
        <sz val="10"/>
        <rFont val="Open Sans"/>
        <family val="2"/>
      </rPr>
      <t>Loods wk 43</t>
    </r>
    <r>
      <rPr>
        <b/>
        <i/>
        <sz val="10"/>
        <rFont val="Open Sans"/>
        <family val="2"/>
      </rPr>
      <t xml:space="preserve"> / afwijkende afmeting!</t>
    </r>
  </si>
  <si>
    <t>Rasser, H.J.</t>
  </si>
  <si>
    <t>La Famiglia</t>
  </si>
  <si>
    <t>06-42742454</t>
  </si>
  <si>
    <t xml:space="preserve">Burg, G.L. van der </t>
  </si>
  <si>
    <t>La Douce</t>
  </si>
  <si>
    <t>06-22725489</t>
  </si>
  <si>
    <t>Loods wk 6/7</t>
  </si>
  <si>
    <t>Tetteroo, J.L.</t>
  </si>
  <si>
    <t>Jansje</t>
  </si>
  <si>
    <t>06-47412902</t>
  </si>
  <si>
    <t>Wit, H. de</t>
  </si>
  <si>
    <t>Moonshiner</t>
  </si>
  <si>
    <t>06-27303212</t>
  </si>
  <si>
    <t>Pikaar, M.</t>
  </si>
  <si>
    <t>Tender to Silentium</t>
  </si>
  <si>
    <t>06-24255285</t>
  </si>
  <si>
    <t>sloep ligt niet hier in de haven</t>
  </si>
  <si>
    <t>Rijnsburger, A.A.</t>
  </si>
  <si>
    <t>Carpe Diem</t>
  </si>
  <si>
    <t>06-53933900</t>
  </si>
  <si>
    <t>Harst, R. van der</t>
  </si>
  <si>
    <t>CAD20</t>
  </si>
  <si>
    <t>06-41635261</t>
  </si>
  <si>
    <t>console boot zonder trailer</t>
  </si>
  <si>
    <t>Lem, P van der</t>
  </si>
  <si>
    <t>Witte Valk</t>
  </si>
  <si>
    <t>06-82425753</t>
  </si>
  <si>
    <t>Matser, E.</t>
  </si>
  <si>
    <t>Tjitjak</t>
  </si>
  <si>
    <t>06-51227968</t>
  </si>
  <si>
    <t>Beek, L.G. van</t>
  </si>
  <si>
    <t>Timeless</t>
  </si>
  <si>
    <t>06-13604626</t>
  </si>
  <si>
    <t>Volwater, M.</t>
  </si>
  <si>
    <t>All Right</t>
  </si>
  <si>
    <t>06-51066119</t>
  </si>
  <si>
    <t>Pommer, J.A.</t>
  </si>
  <si>
    <t>Flash</t>
  </si>
  <si>
    <t>06-11221608</t>
  </si>
  <si>
    <t>Wassenaar, K.</t>
  </si>
  <si>
    <t>Streep</t>
  </si>
  <si>
    <t>06-46441037</t>
  </si>
  <si>
    <t>Obbes, E.</t>
  </si>
  <si>
    <t>Donders</t>
  </si>
  <si>
    <t>06-51312200</t>
  </si>
  <si>
    <t>Coster, R.</t>
  </si>
  <si>
    <t>Mare</t>
  </si>
  <si>
    <t>06-55887722</t>
  </si>
  <si>
    <t>Heijl, M.W.</t>
  </si>
  <si>
    <t>Escape</t>
  </si>
  <si>
    <t>06-20634510</t>
  </si>
  <si>
    <t>Kurt Carlsen</t>
  </si>
  <si>
    <t>Dreef, J.</t>
  </si>
  <si>
    <t>06-53773944</t>
  </si>
  <si>
    <t>Blue Lady</t>
  </si>
  <si>
    <t>Wigleven, J.</t>
  </si>
  <si>
    <t>Amarin</t>
  </si>
  <si>
    <t>06-53170232</t>
  </si>
  <si>
    <t>Verheij, R.</t>
  </si>
  <si>
    <t>Romochada</t>
  </si>
  <si>
    <t>06-22026682</t>
  </si>
  <si>
    <t>Holverda, M.</t>
  </si>
  <si>
    <t>Westerengh</t>
  </si>
  <si>
    <t>06-52678195</t>
  </si>
  <si>
    <t>Köhne, A.</t>
  </si>
  <si>
    <t>Joke</t>
  </si>
  <si>
    <t>0049 1714934655</t>
  </si>
  <si>
    <t>Walgreen, E.</t>
  </si>
  <si>
    <t>Northerlight</t>
  </si>
  <si>
    <t>06-50665248</t>
  </si>
  <si>
    <t>Stuurman, P.</t>
  </si>
  <si>
    <t>Innin</t>
  </si>
  <si>
    <t>06-24590517</t>
  </si>
  <si>
    <t>Holswilder, D.</t>
  </si>
  <si>
    <t>Zinni</t>
  </si>
  <si>
    <t>06-44261691</t>
  </si>
  <si>
    <t>Verseef, I.</t>
  </si>
  <si>
    <t>Point of View</t>
  </si>
  <si>
    <t>06-51535768</t>
  </si>
  <si>
    <t>Frobe, Z.</t>
  </si>
  <si>
    <t>Solango</t>
  </si>
  <si>
    <t>06-13630750</t>
  </si>
  <si>
    <t>Velzen, J.J.M. van</t>
  </si>
  <si>
    <t>Maonie</t>
  </si>
  <si>
    <t>06-28124834</t>
  </si>
  <si>
    <t>Hamersveld, S. van</t>
  </si>
  <si>
    <t>Wilesco</t>
  </si>
  <si>
    <t>06-21874443</t>
  </si>
  <si>
    <t>Frijling, F.W.</t>
  </si>
  <si>
    <t>Lady M</t>
  </si>
  <si>
    <t>06-12434332</t>
  </si>
  <si>
    <t>Luisman, F.</t>
  </si>
  <si>
    <t>Naatie</t>
  </si>
  <si>
    <t>06-53726275</t>
  </si>
  <si>
    <t>Werf, R. van der</t>
  </si>
  <si>
    <t>Avolare</t>
  </si>
  <si>
    <t>06-53232810</t>
  </si>
  <si>
    <t>zie bijlage email bericht</t>
  </si>
  <si>
    <t>Zuidgeest, A.F.H.</t>
  </si>
  <si>
    <t>Zuidwester</t>
  </si>
  <si>
    <t>06-12662154</t>
  </si>
  <si>
    <t>Baron, R.</t>
  </si>
  <si>
    <t>06-25065218</t>
  </si>
  <si>
    <t>Koolmoes, H.</t>
  </si>
  <si>
    <t>Banjer</t>
  </si>
  <si>
    <t>06-21234384</t>
  </si>
  <si>
    <t>Noordhoek, W.</t>
  </si>
  <si>
    <t>Prelude</t>
  </si>
  <si>
    <t>06-21587735</t>
  </si>
  <si>
    <t>Lorelei</t>
  </si>
  <si>
    <t>06-42231461</t>
  </si>
  <si>
    <t>Frölich, M.</t>
  </si>
  <si>
    <t>Gotcha</t>
  </si>
  <si>
    <t>06-29573103</t>
  </si>
  <si>
    <t>Krogt, J. van der</t>
  </si>
  <si>
    <t>Jocomani</t>
  </si>
  <si>
    <t>06-52491408</t>
  </si>
  <si>
    <t>Staak, R.</t>
  </si>
  <si>
    <t>Heaven-Sent</t>
  </si>
  <si>
    <t>06-50613345</t>
  </si>
  <si>
    <t>Heidema, M.</t>
  </si>
  <si>
    <t>Shelby</t>
  </si>
  <si>
    <t>06-29188257</t>
  </si>
  <si>
    <t>Spijk, J.</t>
  </si>
  <si>
    <t>Samba</t>
  </si>
  <si>
    <t>06-3312801</t>
  </si>
  <si>
    <t>Rolfes, P.</t>
  </si>
  <si>
    <t>Mari-Shir</t>
  </si>
  <si>
    <t>06-43116359</t>
  </si>
  <si>
    <t>Arkel, P. van</t>
  </si>
  <si>
    <t>Voorwaarts</t>
  </si>
  <si>
    <t>06-11760969</t>
  </si>
  <si>
    <t>Loods wk 4</t>
  </si>
  <si>
    <t>Groenenweg-Franse, L.</t>
  </si>
  <si>
    <t>Uttern 5202:10-34-YF</t>
  </si>
  <si>
    <t>06-23308896</t>
  </si>
  <si>
    <t>Leeuwen, K. van</t>
  </si>
  <si>
    <t>Zeeleeuw</t>
  </si>
  <si>
    <t>06-22604744</t>
  </si>
  <si>
    <t>Cornet, M.C.</t>
  </si>
  <si>
    <t>t Egeltje</t>
  </si>
  <si>
    <t>06-26082888</t>
  </si>
  <si>
    <t>Simonse, M.S.</t>
  </si>
  <si>
    <t>Meneer Ui</t>
  </si>
  <si>
    <t>06-13244312</t>
  </si>
  <si>
    <t>Volwater, H.</t>
  </si>
  <si>
    <t>Campion</t>
  </si>
  <si>
    <t>06-17738484</t>
  </si>
  <si>
    <t>Strater, D.P. van</t>
  </si>
  <si>
    <t>06-40396111</t>
  </si>
  <si>
    <t>Verhoogt, J.</t>
  </si>
  <si>
    <t>Clearwater</t>
  </si>
  <si>
    <t>06-53782129</t>
  </si>
  <si>
    <t>Moerland, F.</t>
  </si>
  <si>
    <t>Grachten Gondel</t>
  </si>
  <si>
    <t>06-48080511</t>
  </si>
  <si>
    <t>Loods wk 10</t>
  </si>
  <si>
    <t>Opdorp, R. van</t>
  </si>
  <si>
    <t>Boodgeval</t>
  </si>
  <si>
    <t>06-15460432</t>
  </si>
  <si>
    <t>Tol, W. van</t>
  </si>
  <si>
    <t>Finally</t>
  </si>
  <si>
    <t>06-13464066</t>
  </si>
  <si>
    <t>Vos, A. de</t>
  </si>
  <si>
    <t>Jardine</t>
  </si>
  <si>
    <t>06-12713477</t>
  </si>
  <si>
    <t>Oudhaarlem, R.</t>
  </si>
  <si>
    <t>Nordlys</t>
  </si>
  <si>
    <t>06-15226662</t>
  </si>
  <si>
    <t>Huisken, R.</t>
  </si>
  <si>
    <t>Hornblower</t>
  </si>
  <si>
    <t>071-5764291</t>
  </si>
  <si>
    <t>Klootwijk, A.J.</t>
  </si>
  <si>
    <t>Quo Vadis</t>
  </si>
  <si>
    <t>06-22129984</t>
  </si>
  <si>
    <t>Loods wk 52/1</t>
  </si>
  <si>
    <t>Crama, B.</t>
  </si>
  <si>
    <t>Zwarte Zeeschouw</t>
  </si>
  <si>
    <t>06-38815889</t>
  </si>
  <si>
    <t>Oudshoorn, J.</t>
  </si>
  <si>
    <t>Keijzer</t>
  </si>
  <si>
    <t>06-28892413</t>
  </si>
  <si>
    <t>Wijnnobel, R.</t>
  </si>
  <si>
    <t>Chacol</t>
  </si>
  <si>
    <t>06-25437289</t>
  </si>
  <si>
    <t>Schinkel, I.</t>
  </si>
  <si>
    <t>Content</t>
  </si>
  <si>
    <t>06-13710479</t>
  </si>
  <si>
    <t>Koning, J.</t>
  </si>
  <si>
    <t>Kingsize 2.0</t>
  </si>
  <si>
    <t>06-51017286</t>
  </si>
  <si>
    <t>Wijk, F. van</t>
  </si>
  <si>
    <t>Ome Jaap</t>
  </si>
  <si>
    <t>06-10036475</t>
  </si>
  <si>
    <t>Vlietstra, F.G.</t>
  </si>
  <si>
    <t>Kornuit</t>
  </si>
  <si>
    <t>06-58725879</t>
  </si>
  <si>
    <t>Hilgersom, A.J.</t>
  </si>
  <si>
    <t>Duke</t>
  </si>
  <si>
    <t>06-19403334</t>
  </si>
  <si>
    <t>Vintges, P.</t>
  </si>
  <si>
    <t>No. 16</t>
  </si>
  <si>
    <t>06-29454151</t>
  </si>
  <si>
    <t>Beek, H.M.</t>
  </si>
  <si>
    <t>Goditi la Vita</t>
  </si>
  <si>
    <t>06-22551765</t>
  </si>
  <si>
    <t>Lassooij, J.A.</t>
  </si>
  <si>
    <t>Valkie</t>
  </si>
  <si>
    <t>06-43247270</t>
  </si>
  <si>
    <t>Demmenie, M.</t>
  </si>
  <si>
    <t>Stor</t>
  </si>
  <si>
    <t>06-10030526</t>
  </si>
  <si>
    <t>Roeten, E.</t>
  </si>
  <si>
    <t>Anouk</t>
  </si>
  <si>
    <t>06-25545104</t>
  </si>
  <si>
    <t>Driehuys, M.</t>
  </si>
  <si>
    <t>Bakdekker</t>
  </si>
  <si>
    <t>06-42930390</t>
  </si>
  <si>
    <t>Frouws, J.W.</t>
  </si>
  <si>
    <t>Sperwer</t>
  </si>
  <si>
    <t>06-10878725</t>
  </si>
  <si>
    <t>Zevenbergen, Y.</t>
  </si>
  <si>
    <t>Barca Blu</t>
  </si>
  <si>
    <t>06-28073906</t>
  </si>
  <si>
    <t>Wisker, J.</t>
  </si>
  <si>
    <t>Puber</t>
  </si>
  <si>
    <t>06-51599308</t>
  </si>
  <si>
    <t>Groen in 't Woud, E.</t>
  </si>
  <si>
    <t>Infinity</t>
  </si>
  <si>
    <t>06-15368020</t>
  </si>
  <si>
    <t>Santen, M. van</t>
  </si>
  <si>
    <t>Beau'tje</t>
  </si>
  <si>
    <t>06-41206605</t>
  </si>
  <si>
    <t>Prins, R.</t>
  </si>
  <si>
    <t>Topcrafft</t>
  </si>
  <si>
    <t>06-45148719</t>
  </si>
  <si>
    <t>Moorsel, M. van</t>
  </si>
  <si>
    <t>de Arie</t>
  </si>
  <si>
    <t>06-57336168</t>
  </si>
  <si>
    <t>datum op de kant</t>
  </si>
  <si>
    <t>afgemeld. Wel korte winterberging</t>
  </si>
  <si>
    <t>Knaap</t>
  </si>
  <si>
    <t>Desperado</t>
  </si>
  <si>
    <t>Loods 44/45, geen winterberging</t>
  </si>
  <si>
    <t>Loods wk 46</t>
  </si>
  <si>
    <t>06-43254363</t>
  </si>
  <si>
    <t>-</t>
  </si>
  <si>
    <t>Loods wk 18/19 (boot ligt niet in de haven) naast KCA container plaatsen</t>
  </si>
  <si>
    <t>Bergenhenegouwen</t>
  </si>
  <si>
    <t>Aqua Titus</t>
  </si>
  <si>
    <t>x</t>
  </si>
  <si>
    <t>06-51092349</t>
  </si>
  <si>
    <t>Loods wk 5, Doerak</t>
  </si>
  <si>
    <t>Hoek, T. / Verhave</t>
  </si>
  <si>
    <r>
      <t xml:space="preserve">DOERAK  / </t>
    </r>
    <r>
      <rPr>
        <sz val="10"/>
        <rFont val="Open Sans"/>
        <family val="2"/>
      </rPr>
      <t>Loods 50/51</t>
    </r>
    <r>
      <rPr>
        <b/>
        <sz val="10"/>
        <rFont val="Open Sans"/>
        <family val="2"/>
      </rPr>
      <t xml:space="preserve"> als eerste</t>
    </r>
  </si>
  <si>
    <r>
      <t xml:space="preserve">Piet is tot 24/10 in Spanje, </t>
    </r>
    <r>
      <rPr>
        <b/>
        <sz val="10"/>
        <rFont val="Open Sans"/>
        <family val="2"/>
      </rPr>
      <t>lid wb</t>
    </r>
  </si>
  <si>
    <t>eigen craddle, lid wb</t>
  </si>
  <si>
    <t>lid wb</t>
  </si>
  <si>
    <r>
      <t xml:space="preserve">Loods wk 8/9, </t>
    </r>
    <r>
      <rPr>
        <b/>
        <sz val="10"/>
        <rFont val="Open Sans"/>
        <family val="2"/>
      </rPr>
      <t>lid wb</t>
    </r>
  </si>
  <si>
    <r>
      <t xml:space="preserve">Loods wk 13, </t>
    </r>
    <r>
      <rPr>
        <b/>
        <sz val="10"/>
        <rFont val="Open Sans"/>
        <family val="2"/>
      </rPr>
      <t>lid wb</t>
    </r>
  </si>
  <si>
    <t>Tournier, MF</t>
  </si>
  <si>
    <t>06-28866432</t>
  </si>
  <si>
    <t>Loods 43 samen met Kramer</t>
  </si>
  <si>
    <t>Nicolaas, Ruud</t>
  </si>
  <si>
    <t>06-29521732</t>
  </si>
  <si>
    <t>Penny Lane</t>
  </si>
  <si>
    <t>Velde, Jolanda van der</t>
  </si>
  <si>
    <t>06-48340757</t>
  </si>
  <si>
    <t>afspuiten en op trailer zetten</t>
  </si>
  <si>
    <t>afspuiten en sloep op trailer zetten</t>
  </si>
  <si>
    <t>2 boten uit de loods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</si>
</sst>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Open Sans"/>
      <family val="2"/>
    </font>
    <font>
      <sz val="10"/>
      <name val="Arial"/>
      <family val="2"/>
    </font>
    <font>
      <b/>
      <sz val="10"/>
      <name val="Open Sans"/>
      <family val="2"/>
    </font>
    <font>
      <sz val="10"/>
      <color theme="1"/>
      <name val="Open Sans"/>
      <family val="2"/>
    </font>
    <font>
      <strike/>
      <sz val="10"/>
      <name val="Open Sans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name val="Open Sans"/>
      <family val="2"/>
    </font>
    <font>
      <sz val="11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Fill="0"/>
  </cellStyleXfs>
  <cellXfs count="201">
    <xf numFmtId="0" fontId="0" fillId="0" borderId="0" xfId="0"/>
    <xf numFmtId="0" fontId="1" fillId="0" borderId="1" xfId="1" applyFont="1" applyFill="1" applyBorder="1" applyAlignment="1">
      <alignment horizontal="right" vertical="center" wrapText="1" indent="1"/>
    </xf>
    <xf numFmtId="0" fontId="1" fillId="0" borderId="1" xfId="1" applyFont="1" applyFill="1" applyBorder="1" applyAlignment="1">
      <alignment horizontal="left" vertical="center" wrapText="1" indent="1"/>
    </xf>
    <xf numFmtId="2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right" vertical="center" wrapText="1" indent="1"/>
    </xf>
    <xf numFmtId="2" fontId="1" fillId="0" borderId="2" xfId="1" applyNumberFormat="1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1" fillId="0" borderId="2" xfId="1" quotePrefix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 indent="1"/>
    </xf>
    <xf numFmtId="2" fontId="4" fillId="0" borderId="1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 indent="1"/>
    </xf>
    <xf numFmtId="2" fontId="4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2" xfId="1" applyFont="1" applyFill="1" applyBorder="1" applyAlignment="1">
      <alignment horizontal="righ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quotePrefix="1" applyFont="1" applyBorder="1" applyAlignment="1">
      <alignment horizontal="left" vertical="center" wrapText="1" inden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 indent="1"/>
    </xf>
    <xf numFmtId="1" fontId="1" fillId="0" borderId="2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6" fillId="0" borderId="2" xfId="0" applyNumberFormat="1" applyFont="1" applyBorder="1" applyAlignment="1">
      <alignment horizontal="center"/>
    </xf>
    <xf numFmtId="2" fontId="0" fillId="0" borderId="2" xfId="0" applyNumberFormat="1" applyBorder="1"/>
    <xf numFmtId="1" fontId="1" fillId="0" borderId="2" xfId="1" quotePrefix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0" borderId="3" xfId="1" applyFont="1" applyFill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/>
    </xf>
    <xf numFmtId="0" fontId="1" fillId="0" borderId="4" xfId="1" applyFont="1" applyFill="1" applyBorder="1" applyAlignment="1">
      <alignment horizontal="right" vertical="center" wrapText="1" indent="1"/>
    </xf>
    <xf numFmtId="0" fontId="1" fillId="0" borderId="4" xfId="0" applyFont="1" applyBorder="1" applyAlignment="1">
      <alignment horizontal="left" vertical="center" wrapText="1" inden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0" borderId="2" xfId="1" quotePrefix="1" applyFont="1" applyFill="1" applyBorder="1" applyAlignment="1">
      <alignment horizontal="center" vertical="center" wrapText="1"/>
    </xf>
    <xf numFmtId="0" fontId="1" fillId="0" borderId="1" xfId="1" quotePrefix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/>
    <xf numFmtId="2" fontId="0" fillId="0" borderId="9" xfId="0" applyNumberFormat="1" applyBorder="1"/>
    <xf numFmtId="4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2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4" fontId="0" fillId="0" borderId="14" xfId="0" applyNumberFormat="1" applyBorder="1" applyAlignment="1">
      <alignment horizontal="center"/>
    </xf>
    <xf numFmtId="4" fontId="0" fillId="0" borderId="15" xfId="0" applyNumberFormat="1" applyBorder="1"/>
    <xf numFmtId="4" fontId="4" fillId="0" borderId="15" xfId="0" applyNumberFormat="1" applyFont="1" applyBorder="1"/>
    <xf numFmtId="4" fontId="0" fillId="0" borderId="16" xfId="0" applyNumberFormat="1" applyBorder="1" applyAlignment="1">
      <alignment horizontal="center"/>
    </xf>
    <xf numFmtId="4" fontId="0" fillId="0" borderId="17" xfId="0" applyNumberFormat="1" applyBorder="1"/>
    <xf numFmtId="0" fontId="0" fillId="0" borderId="10" xfId="0" applyBorder="1"/>
    <xf numFmtId="4" fontId="0" fillId="0" borderId="10" xfId="0" applyNumberFormat="1" applyBorder="1"/>
    <xf numFmtId="4" fontId="0" fillId="0" borderId="15" xfId="0" applyNumberForma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/>
    <xf numFmtId="2" fontId="6" fillId="0" borderId="0" xfId="0" applyNumberFormat="1" applyFont="1"/>
    <xf numFmtId="0" fontId="0" fillId="0" borderId="13" xfId="0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/>
    </xf>
    <xf numFmtId="0" fontId="1" fillId="0" borderId="3" xfId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3" fillId="0" borderId="2" xfId="1" applyNumberFormat="1" applyFont="1" applyFill="1" applyBorder="1" applyAlignment="1">
      <alignment vertical="center" wrapText="1"/>
    </xf>
    <xf numFmtId="0" fontId="1" fillId="0" borderId="0" xfId="1" applyFont="1" applyFill="1" applyAlignment="1">
      <alignment horizontal="right" vertical="center" wrapText="1" indent="1"/>
    </xf>
    <xf numFmtId="0" fontId="1" fillId="0" borderId="0" xfId="0" applyFont="1" applyAlignment="1">
      <alignment horizontal="left" vertical="center" wrapText="1" inden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1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1" applyNumberFormat="1" applyFont="1" applyFill="1" applyAlignment="1">
      <alignment horizontal="center" vertical="center" wrapText="1"/>
    </xf>
    <xf numFmtId="1" fontId="1" fillId="0" borderId="0" xfId="1" applyNumberFormat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1" fontId="1" fillId="0" borderId="4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/>
    <xf numFmtId="1" fontId="1" fillId="2" borderId="6" xfId="1" applyNumberFormat="1" applyFont="1" applyFill="1" applyBorder="1" applyAlignment="1">
      <alignment horizontal="center" vertical="center" wrapText="1"/>
    </xf>
    <xf numFmtId="0" fontId="1" fillId="0" borderId="1" xfId="1" quotePrefix="1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49" fontId="1" fillId="0" borderId="2" xfId="1" quotePrefix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/>
    <xf numFmtId="49" fontId="0" fillId="0" borderId="0" xfId="0" applyNumberFormat="1"/>
    <xf numFmtId="49" fontId="1" fillId="0" borderId="0" xfId="1" applyNumberFormat="1" applyFont="1" applyFill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1" fontId="1" fillId="0" borderId="1" xfId="1" quotePrefix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11" fillId="0" borderId="0" xfId="0" applyFont="1"/>
    <xf numFmtId="2" fontId="12" fillId="0" borderId="2" xfId="0" applyNumberFormat="1" applyFont="1" applyBorder="1" applyAlignment="1">
      <alignment horizontal="center"/>
    </xf>
    <xf numFmtId="2" fontId="4" fillId="0" borderId="2" xfId="0" applyNumberFormat="1" applyFont="1" applyBorder="1"/>
    <xf numFmtId="2" fontId="13" fillId="0" borderId="0" xfId="0" applyNumberFormat="1" applyFont="1"/>
    <xf numFmtId="2" fontId="13" fillId="2" borderId="7" xfId="0" applyNumberFormat="1" applyFont="1" applyFill="1" applyBorder="1"/>
    <xf numFmtId="2" fontId="13" fillId="0" borderId="2" xfId="0" applyNumberFormat="1" applyFont="1" applyBorder="1"/>
    <xf numFmtId="16" fontId="4" fillId="0" borderId="0" xfId="0" applyNumberFormat="1" applyFont="1"/>
    <xf numFmtId="0" fontId="13" fillId="0" borderId="0" xfId="0" applyFont="1"/>
    <xf numFmtId="0" fontId="1" fillId="0" borderId="4" xfId="0" quotePrefix="1" applyFont="1" applyBorder="1" applyAlignment="1">
      <alignment horizontal="left" vertical="center" wrapText="1" indent="1"/>
    </xf>
    <xf numFmtId="2" fontId="4" fillId="0" borderId="1" xfId="0" applyNumberFormat="1" applyFont="1" applyBorder="1"/>
    <xf numFmtId="0" fontId="1" fillId="0" borderId="21" xfId="1" applyFont="1" applyFill="1" applyBorder="1" applyAlignment="1">
      <alignment horizontal="right" vertical="center" wrapText="1" inden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 inden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49" fontId="1" fillId="0" borderId="21" xfId="1" applyNumberFormat="1" applyFont="1" applyFill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 wrapText="1"/>
    </xf>
    <xf numFmtId="2" fontId="4" fillId="0" borderId="21" xfId="0" applyNumberFormat="1" applyFont="1" applyBorder="1"/>
    <xf numFmtId="0" fontId="0" fillId="0" borderId="23" xfId="0" applyBorder="1"/>
    <xf numFmtId="0" fontId="11" fillId="0" borderId="23" xfId="0" applyFont="1" applyBorder="1"/>
    <xf numFmtId="1" fontId="1" fillId="0" borderId="21" xfId="1" quotePrefix="1" applyNumberFormat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center" vertical="center" wrapText="1"/>
    </xf>
    <xf numFmtId="1" fontId="1" fillId="0" borderId="22" xfId="1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3" xfId="0" applyFont="1" applyBorder="1"/>
    <xf numFmtId="0" fontId="1" fillId="0" borderId="21" xfId="1" applyFont="1" applyFill="1" applyBorder="1" applyAlignment="1">
      <alignment horizontal="left" vertical="center" wrapText="1" indent="1"/>
    </xf>
    <xf numFmtId="2" fontId="1" fillId="0" borderId="21" xfId="1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16" fontId="4" fillId="0" borderId="2" xfId="0" applyNumberFormat="1" applyFont="1" applyBorder="1"/>
    <xf numFmtId="16" fontId="4" fillId="0" borderId="1" xfId="0" applyNumberFormat="1" applyFont="1" applyBorder="1"/>
    <xf numFmtId="16" fontId="4" fillId="0" borderId="21" xfId="0" applyNumberFormat="1" applyFont="1" applyBorder="1"/>
    <xf numFmtId="0" fontId="4" fillId="0" borderId="1" xfId="0" applyFont="1" applyBorder="1"/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center"/>
    </xf>
    <xf numFmtId="16" fontId="4" fillId="0" borderId="2" xfId="0" applyNumberFormat="1" applyFont="1" applyBorder="1" applyAlignment="1">
      <alignment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3" fillId="0" borderId="21" xfId="1" applyNumberFormat="1" applyFont="1" applyFill="1" applyBorder="1" applyAlignment="1">
      <alignment horizontal="center" vertical="center" wrapText="1"/>
    </xf>
    <xf numFmtId="49" fontId="1" fillId="4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" fontId="4" fillId="5" borderId="2" xfId="0" applyNumberFormat="1" applyFont="1" applyFill="1" applyBorder="1"/>
    <xf numFmtId="16" fontId="4" fillId="5" borderId="21" xfId="0" applyNumberFormat="1" applyFont="1" applyFill="1" applyBorder="1"/>
    <xf numFmtId="16" fontId="4" fillId="5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Standaard" xfId="0" builtinId="0"/>
    <cellStyle name="Standaard 2" xfId="1" xr:uid="{E0BCC7C3-8CF8-4253-973F-54675025E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ADD6-5E6E-41B4-BB50-EBB0AD24E7E7}">
  <sheetPr>
    <pageSetUpPr fitToPage="1"/>
  </sheetPr>
  <dimension ref="A1:Q173"/>
  <sheetViews>
    <sheetView tabSelected="1" workbookViewId="0">
      <pane ySplit="1" topLeftCell="A2" activePane="bottomLeft" state="frozen"/>
      <selection pane="bottomLeft" activeCell="H135" sqref="H135:H139"/>
    </sheetView>
  </sheetViews>
  <sheetFormatPr defaultRowHeight="15" x14ac:dyDescent="0.25"/>
  <cols>
    <col min="1" max="1" width="6" style="21" bestFit="1" customWidth="1"/>
    <col min="2" max="2" width="7.28515625" style="69" hidden="1" customWidth="1"/>
    <col min="3" max="3" width="23.140625" bestFit="1" customWidth="1"/>
    <col min="4" max="4" width="20.140625" bestFit="1" customWidth="1"/>
    <col min="5" max="5" width="7" bestFit="1" customWidth="1"/>
    <col min="6" max="6" width="3.140625" customWidth="1"/>
    <col min="7" max="7" width="8.42578125" bestFit="1" customWidth="1"/>
    <col min="8" max="8" width="5.28515625" customWidth="1"/>
    <col min="9" max="9" width="9.7109375" style="48" hidden="1" customWidth="1"/>
    <col min="10" max="10" width="15.5703125" hidden="1" customWidth="1"/>
    <col min="11" max="11" width="10.5703125" style="48" hidden="1" customWidth="1"/>
    <col min="12" max="12" width="38" style="133" hidden="1" customWidth="1"/>
    <col min="13" max="13" width="7.5703125" style="144" bestFit="1" customWidth="1"/>
    <col min="14" max="14" width="9.140625" style="148"/>
    <col min="15" max="16" width="9.140625" hidden="1" customWidth="1"/>
    <col min="17" max="18" width="0" hidden="1" customWidth="1"/>
  </cols>
  <sheetData>
    <row r="1" spans="1:17" ht="45" x14ac:dyDescent="0.3">
      <c r="A1" s="22" t="s">
        <v>0</v>
      </c>
      <c r="B1" s="11" t="s">
        <v>9</v>
      </c>
      <c r="C1" s="11" t="s">
        <v>1</v>
      </c>
      <c r="D1" s="23" t="s">
        <v>2</v>
      </c>
      <c r="E1" s="25" t="s">
        <v>21</v>
      </c>
      <c r="F1" s="105"/>
      <c r="G1" s="25" t="s">
        <v>22</v>
      </c>
      <c r="H1" s="24" t="s">
        <v>4</v>
      </c>
      <c r="I1" s="122" t="s">
        <v>34</v>
      </c>
      <c r="J1" s="25" t="s">
        <v>5</v>
      </c>
      <c r="K1" s="47" t="s">
        <v>23</v>
      </c>
      <c r="L1" s="130" t="s">
        <v>6</v>
      </c>
      <c r="M1" s="142" t="s">
        <v>8</v>
      </c>
      <c r="N1" s="11" t="s">
        <v>486</v>
      </c>
      <c r="O1" s="175" t="s">
        <v>24</v>
      </c>
      <c r="P1" s="11" t="s">
        <v>25</v>
      </c>
      <c r="Q1" s="140"/>
    </row>
    <row r="2" spans="1:17" ht="15.75" x14ac:dyDescent="0.3">
      <c r="A2" s="5">
        <v>30</v>
      </c>
      <c r="B2" s="8">
        <v>8086</v>
      </c>
      <c r="C2" s="9" t="s">
        <v>123</v>
      </c>
      <c r="D2" s="9" t="s">
        <v>124</v>
      </c>
      <c r="E2" s="28">
        <v>10.199999999999999</v>
      </c>
      <c r="F2" s="3" t="s">
        <v>7</v>
      </c>
      <c r="G2" s="28">
        <v>3.2</v>
      </c>
      <c r="H2" s="6" t="s">
        <v>32</v>
      </c>
      <c r="I2" s="33">
        <v>5500</v>
      </c>
      <c r="J2" s="17" t="s">
        <v>125</v>
      </c>
      <c r="K2" s="38"/>
      <c r="L2" s="17"/>
      <c r="M2" s="143">
        <f>E2*G2</f>
        <v>32.64</v>
      </c>
      <c r="N2" s="196">
        <v>45579</v>
      </c>
      <c r="O2" s="192"/>
      <c r="P2" s="192"/>
      <c r="Q2" s="192"/>
    </row>
    <row r="3" spans="1:17" ht="16.5" x14ac:dyDescent="0.3">
      <c r="A3" s="5">
        <v>28</v>
      </c>
      <c r="B3" s="8">
        <v>30946</v>
      </c>
      <c r="C3" s="9" t="s">
        <v>117</v>
      </c>
      <c r="D3" s="9" t="s">
        <v>118</v>
      </c>
      <c r="E3" s="28">
        <v>7.5</v>
      </c>
      <c r="F3" s="3" t="s">
        <v>7</v>
      </c>
      <c r="G3" s="28">
        <v>2.85</v>
      </c>
      <c r="H3" s="6" t="s">
        <v>44</v>
      </c>
      <c r="I3" s="33"/>
      <c r="J3" s="17" t="s">
        <v>119</v>
      </c>
      <c r="K3" s="38">
        <v>124</v>
      </c>
      <c r="L3" s="17" t="s">
        <v>141</v>
      </c>
      <c r="M3" s="143">
        <f>E3*G3</f>
        <v>21.375</v>
      </c>
      <c r="N3" s="196">
        <v>45579</v>
      </c>
      <c r="O3" s="141"/>
      <c r="P3" s="141"/>
      <c r="Q3" s="141"/>
    </row>
    <row r="4" spans="1:17" ht="15.75" x14ac:dyDescent="0.3">
      <c r="A4" s="5"/>
      <c r="B4" s="8"/>
      <c r="C4" s="9" t="s">
        <v>510</v>
      </c>
      <c r="D4" s="9"/>
      <c r="E4" s="28"/>
      <c r="F4" s="3"/>
      <c r="G4" s="28"/>
      <c r="H4" s="6" t="s">
        <v>44</v>
      </c>
      <c r="I4" s="33"/>
      <c r="J4" s="17" t="s">
        <v>511</v>
      </c>
      <c r="K4" s="38"/>
      <c r="L4" s="17" t="s">
        <v>516</v>
      </c>
      <c r="M4" s="143"/>
      <c r="N4" s="196">
        <v>45579</v>
      </c>
      <c r="O4" s="192"/>
      <c r="P4" s="192"/>
      <c r="Q4" s="192"/>
    </row>
    <row r="5" spans="1:17" ht="16.5" thickBot="1" x14ac:dyDescent="0.35">
      <c r="A5" s="151"/>
      <c r="B5" s="152"/>
      <c r="C5" s="173" t="s">
        <v>513</v>
      </c>
      <c r="D5" s="173" t="s">
        <v>512</v>
      </c>
      <c r="E5" s="154"/>
      <c r="F5" s="174"/>
      <c r="G5" s="154"/>
      <c r="H5" s="174"/>
      <c r="I5" s="159"/>
      <c r="J5" s="158" t="s">
        <v>514</v>
      </c>
      <c r="K5" s="163"/>
      <c r="L5" s="158" t="s">
        <v>515</v>
      </c>
      <c r="M5" s="160"/>
      <c r="N5" s="197">
        <v>45579</v>
      </c>
      <c r="O5" s="161">
        <f>COUNTA(N2:N5)</f>
        <v>4</v>
      </c>
      <c r="P5" s="192"/>
      <c r="Q5" s="192"/>
    </row>
    <row r="6" spans="1:17" ht="16.5" x14ac:dyDescent="0.3">
      <c r="A6" s="5">
        <v>100</v>
      </c>
      <c r="B6" s="8">
        <v>31793</v>
      </c>
      <c r="C6" s="26" t="s">
        <v>341</v>
      </c>
      <c r="D6" s="26" t="s">
        <v>342</v>
      </c>
      <c r="E6" s="28">
        <v>11.4</v>
      </c>
      <c r="F6" s="3" t="s">
        <v>7</v>
      </c>
      <c r="G6" s="28">
        <v>3.65</v>
      </c>
      <c r="H6" s="29" t="s">
        <v>32</v>
      </c>
      <c r="I6" s="123">
        <v>6000</v>
      </c>
      <c r="J6" s="17" t="s">
        <v>343</v>
      </c>
      <c r="K6" s="33"/>
      <c r="L6" s="136" t="s">
        <v>344</v>
      </c>
      <c r="M6" s="143">
        <f t="shared" ref="M6:M38" si="0">E6*G6</f>
        <v>41.61</v>
      </c>
      <c r="N6" s="176">
        <v>45586</v>
      </c>
      <c r="O6" s="141"/>
      <c r="P6" s="141"/>
      <c r="Q6" s="141"/>
    </row>
    <row r="7" spans="1:17" ht="16.5" x14ac:dyDescent="0.3">
      <c r="A7" s="5">
        <v>133</v>
      </c>
      <c r="B7" s="8">
        <v>31114</v>
      </c>
      <c r="C7" s="26" t="s">
        <v>441</v>
      </c>
      <c r="D7" s="26" t="s">
        <v>442</v>
      </c>
      <c r="E7" s="28">
        <v>10.5</v>
      </c>
      <c r="F7" s="3" t="s">
        <v>7</v>
      </c>
      <c r="G7" s="28">
        <v>3.75</v>
      </c>
      <c r="H7" s="29" t="s">
        <v>32</v>
      </c>
      <c r="I7" s="123">
        <v>10000</v>
      </c>
      <c r="J7" s="17" t="s">
        <v>443</v>
      </c>
      <c r="K7" s="33"/>
      <c r="L7" s="17"/>
      <c r="M7" s="143">
        <f t="shared" si="0"/>
        <v>39.375</v>
      </c>
      <c r="N7" s="176">
        <v>45586</v>
      </c>
      <c r="O7" s="141"/>
      <c r="P7" s="141"/>
      <c r="Q7" s="141"/>
    </row>
    <row r="8" spans="1:17" ht="16.5" x14ac:dyDescent="0.3">
      <c r="A8" s="5">
        <v>137</v>
      </c>
      <c r="B8" s="8">
        <v>31192</v>
      </c>
      <c r="C8" s="26" t="s">
        <v>453</v>
      </c>
      <c r="D8" s="26" t="s">
        <v>454</v>
      </c>
      <c r="E8" s="28">
        <v>10.5</v>
      </c>
      <c r="F8" s="3" t="s">
        <v>7</v>
      </c>
      <c r="G8" s="28">
        <v>3.45</v>
      </c>
      <c r="H8" s="29" t="s">
        <v>32</v>
      </c>
      <c r="I8" s="123">
        <v>6500</v>
      </c>
      <c r="J8" s="17" t="s">
        <v>455</v>
      </c>
      <c r="K8" s="33"/>
      <c r="L8" s="17"/>
      <c r="M8" s="143">
        <f t="shared" si="0"/>
        <v>36.225000000000001</v>
      </c>
      <c r="N8" s="176">
        <v>45586</v>
      </c>
      <c r="O8" s="141"/>
      <c r="P8" s="141"/>
      <c r="Q8" s="141"/>
    </row>
    <row r="9" spans="1:17" ht="16.5" x14ac:dyDescent="0.3">
      <c r="A9" s="5">
        <v>144</v>
      </c>
      <c r="B9" s="43">
        <v>31365</v>
      </c>
      <c r="C9" s="26" t="s">
        <v>474</v>
      </c>
      <c r="D9" s="26" t="s">
        <v>475</v>
      </c>
      <c r="E9" s="46">
        <v>10.3</v>
      </c>
      <c r="F9" s="3" t="s">
        <v>7</v>
      </c>
      <c r="G9" s="46">
        <v>3.5</v>
      </c>
      <c r="H9" s="43" t="s">
        <v>32</v>
      </c>
      <c r="I9" s="52">
        <v>8500</v>
      </c>
      <c r="J9" s="41" t="s">
        <v>476</v>
      </c>
      <c r="K9" s="115"/>
      <c r="L9" s="17"/>
      <c r="M9" s="143">
        <f t="shared" si="0"/>
        <v>36.050000000000004</v>
      </c>
      <c r="N9" s="176">
        <v>45586</v>
      </c>
      <c r="O9" s="141"/>
      <c r="P9" s="141"/>
      <c r="Q9" s="141"/>
    </row>
    <row r="10" spans="1:17" ht="15" customHeight="1" x14ac:dyDescent="0.3">
      <c r="A10" s="5">
        <v>107</v>
      </c>
      <c r="B10" s="8">
        <v>31784</v>
      </c>
      <c r="C10" s="26" t="s">
        <v>361</v>
      </c>
      <c r="D10" s="26" t="s">
        <v>362</v>
      </c>
      <c r="E10" s="28">
        <v>10.5</v>
      </c>
      <c r="F10" s="3" t="s">
        <v>7</v>
      </c>
      <c r="G10" s="28">
        <v>3.4</v>
      </c>
      <c r="H10" s="29" t="s">
        <v>32</v>
      </c>
      <c r="I10" s="123">
        <v>10000</v>
      </c>
      <c r="J10" s="17" t="s">
        <v>363</v>
      </c>
      <c r="K10" s="33"/>
      <c r="L10" s="17"/>
      <c r="M10" s="143">
        <f t="shared" si="0"/>
        <v>35.699999999999996</v>
      </c>
      <c r="N10" s="176">
        <v>45586</v>
      </c>
      <c r="O10" s="141"/>
      <c r="P10" s="141"/>
      <c r="Q10" s="141"/>
    </row>
    <row r="11" spans="1:17" ht="16.5" x14ac:dyDescent="0.3">
      <c r="A11" s="5">
        <v>69</v>
      </c>
      <c r="B11" s="43">
        <v>30395</v>
      </c>
      <c r="C11" s="26" t="s">
        <v>243</v>
      </c>
      <c r="D11" s="26" t="s">
        <v>244</v>
      </c>
      <c r="E11" s="46">
        <v>6.5</v>
      </c>
      <c r="F11" s="3" t="s">
        <v>7</v>
      </c>
      <c r="G11" s="46">
        <v>1.5</v>
      </c>
      <c r="H11" s="43" t="s">
        <v>44</v>
      </c>
      <c r="I11" s="52">
        <v>1400</v>
      </c>
      <c r="J11" s="41" t="s">
        <v>245</v>
      </c>
      <c r="K11" s="115"/>
      <c r="L11" s="17" t="s">
        <v>246</v>
      </c>
      <c r="M11" s="143">
        <f>E11*G11</f>
        <v>9.75</v>
      </c>
      <c r="N11" s="176">
        <v>45586</v>
      </c>
      <c r="O11" s="141"/>
      <c r="P11" s="141"/>
      <c r="Q11" s="141"/>
    </row>
    <row r="12" spans="1:17" ht="15" customHeight="1" x14ac:dyDescent="0.3">
      <c r="A12" s="5" t="s">
        <v>493</v>
      </c>
      <c r="B12" s="8"/>
      <c r="C12" s="26" t="s">
        <v>507</v>
      </c>
      <c r="D12" s="26"/>
      <c r="E12" s="28">
        <v>8</v>
      </c>
      <c r="F12" s="3" t="s">
        <v>497</v>
      </c>
      <c r="G12" s="28">
        <v>2.4</v>
      </c>
      <c r="H12" s="29" t="s">
        <v>44</v>
      </c>
      <c r="I12" s="123"/>
      <c r="J12" s="17" t="s">
        <v>508</v>
      </c>
      <c r="K12" s="33"/>
      <c r="L12" s="191" t="s">
        <v>509</v>
      </c>
      <c r="M12" s="143">
        <f t="shared" si="0"/>
        <v>19.2</v>
      </c>
      <c r="N12" s="176">
        <v>45586</v>
      </c>
      <c r="O12" s="141"/>
      <c r="P12" s="141"/>
      <c r="Q12" s="141"/>
    </row>
    <row r="13" spans="1:17" ht="16.5" x14ac:dyDescent="0.3">
      <c r="A13" s="5">
        <v>77</v>
      </c>
      <c r="B13" s="8">
        <v>31698</v>
      </c>
      <c r="C13" s="26" t="s">
        <v>271</v>
      </c>
      <c r="D13" s="26" t="s">
        <v>272</v>
      </c>
      <c r="E13" s="28">
        <v>9.6</v>
      </c>
      <c r="F13" s="3" t="s">
        <v>7</v>
      </c>
      <c r="G13" s="28">
        <v>3.6</v>
      </c>
      <c r="H13" s="29" t="s">
        <v>32</v>
      </c>
      <c r="I13" s="123"/>
      <c r="J13" s="17" t="s">
        <v>273</v>
      </c>
      <c r="K13" s="33"/>
      <c r="L13" s="17"/>
      <c r="M13" s="143">
        <f t="shared" si="0"/>
        <v>34.56</v>
      </c>
      <c r="N13" s="176">
        <v>45586</v>
      </c>
      <c r="O13" s="141"/>
      <c r="P13" s="141"/>
      <c r="Q13" s="141"/>
    </row>
    <row r="14" spans="1:17" ht="16.5" x14ac:dyDescent="0.3">
      <c r="A14" s="5">
        <v>143</v>
      </c>
      <c r="B14" s="43">
        <v>31518</v>
      </c>
      <c r="C14" s="26" t="s">
        <v>471</v>
      </c>
      <c r="D14" s="26" t="s">
        <v>472</v>
      </c>
      <c r="E14" s="46">
        <v>10.5</v>
      </c>
      <c r="F14" s="3" t="s">
        <v>7</v>
      </c>
      <c r="G14" s="46">
        <v>3.1</v>
      </c>
      <c r="H14" s="43" t="s">
        <v>32</v>
      </c>
      <c r="I14" s="52">
        <v>7000</v>
      </c>
      <c r="J14" s="41" t="s">
        <v>473</v>
      </c>
      <c r="K14" s="52"/>
      <c r="L14" s="132"/>
      <c r="M14" s="143">
        <f t="shared" si="0"/>
        <v>32.550000000000004</v>
      </c>
      <c r="N14" s="176">
        <v>45586</v>
      </c>
      <c r="O14" s="141"/>
      <c r="P14" s="141"/>
      <c r="Q14" s="141"/>
    </row>
    <row r="15" spans="1:17" ht="16.5" x14ac:dyDescent="0.3">
      <c r="A15" s="5">
        <v>18</v>
      </c>
      <c r="B15" s="8">
        <v>31685</v>
      </c>
      <c r="C15" s="26" t="s">
        <v>86</v>
      </c>
      <c r="D15" s="26" t="s">
        <v>87</v>
      </c>
      <c r="E15" s="28">
        <v>9.8000000000000007</v>
      </c>
      <c r="F15" s="3" t="s">
        <v>7</v>
      </c>
      <c r="G15" s="28">
        <v>3.3</v>
      </c>
      <c r="H15" s="29" t="s">
        <v>32</v>
      </c>
      <c r="I15" s="123"/>
      <c r="J15" s="17" t="s">
        <v>88</v>
      </c>
      <c r="K15" s="33"/>
      <c r="L15" s="136" t="s">
        <v>113</v>
      </c>
      <c r="M15" s="143">
        <f t="shared" si="0"/>
        <v>32.340000000000003</v>
      </c>
      <c r="N15" s="176">
        <v>45586</v>
      </c>
      <c r="O15" s="141"/>
      <c r="P15" s="141"/>
      <c r="Q15" s="141"/>
    </row>
    <row r="16" spans="1:17" ht="17.25" thickBot="1" x14ac:dyDescent="0.35">
      <c r="A16" s="151">
        <v>51</v>
      </c>
      <c r="B16" s="152">
        <v>31456</v>
      </c>
      <c r="C16" s="193" t="s">
        <v>187</v>
      </c>
      <c r="D16" s="193" t="s">
        <v>188</v>
      </c>
      <c r="E16" s="154">
        <v>9.85</v>
      </c>
      <c r="F16" s="174" t="s">
        <v>7</v>
      </c>
      <c r="G16" s="154">
        <v>3.2</v>
      </c>
      <c r="H16" s="194" t="s">
        <v>32</v>
      </c>
      <c r="I16" s="195">
        <v>9450</v>
      </c>
      <c r="J16" s="158" t="s">
        <v>189</v>
      </c>
      <c r="K16" s="159"/>
      <c r="L16" s="158"/>
      <c r="M16" s="160">
        <f t="shared" si="0"/>
        <v>31.52</v>
      </c>
      <c r="N16" s="178">
        <v>45586</v>
      </c>
      <c r="O16" s="161">
        <f>COUNTA(N6:N16)</f>
        <v>11</v>
      </c>
      <c r="P16" s="141"/>
      <c r="Q16" s="141"/>
    </row>
    <row r="17" spans="1:17" ht="16.5" x14ac:dyDescent="0.3">
      <c r="A17" s="1">
        <v>1</v>
      </c>
      <c r="B17" s="4">
        <v>30473</v>
      </c>
      <c r="C17" s="2" t="s">
        <v>30</v>
      </c>
      <c r="D17" s="2" t="s">
        <v>31</v>
      </c>
      <c r="E17" s="3">
        <v>9.5</v>
      </c>
      <c r="F17" s="3" t="s">
        <v>7</v>
      </c>
      <c r="G17" s="3">
        <v>3.3</v>
      </c>
      <c r="H17" s="3" t="s">
        <v>32</v>
      </c>
      <c r="I17" s="34">
        <v>7000</v>
      </c>
      <c r="J17" s="139" t="s">
        <v>33</v>
      </c>
      <c r="K17" s="34"/>
      <c r="L17" s="120"/>
      <c r="M17" s="150">
        <f t="shared" si="0"/>
        <v>31.349999999999998</v>
      </c>
      <c r="N17" s="198">
        <v>45588</v>
      </c>
      <c r="O17" s="141"/>
      <c r="P17" s="141"/>
      <c r="Q17" s="141"/>
    </row>
    <row r="18" spans="1:17" ht="16.5" x14ac:dyDescent="0.3">
      <c r="A18" s="5">
        <v>129</v>
      </c>
      <c r="B18" s="4">
        <v>31500</v>
      </c>
      <c r="C18" s="13" t="s">
        <v>429</v>
      </c>
      <c r="D18" s="13" t="s">
        <v>430</v>
      </c>
      <c r="E18" s="12">
        <v>10.5</v>
      </c>
      <c r="F18" s="3" t="s">
        <v>7</v>
      </c>
      <c r="G18" s="12">
        <v>3</v>
      </c>
      <c r="H18" s="14" t="s">
        <v>32</v>
      </c>
      <c r="I18" s="124">
        <v>8000</v>
      </c>
      <c r="J18" s="120" t="s">
        <v>431</v>
      </c>
      <c r="K18" s="34"/>
      <c r="L18" s="17"/>
      <c r="M18" s="143">
        <f>E18*G18</f>
        <v>31.5</v>
      </c>
      <c r="N18" s="196">
        <v>45588</v>
      </c>
      <c r="O18" s="141"/>
      <c r="P18" s="141"/>
      <c r="Q18" s="141"/>
    </row>
    <row r="19" spans="1:17" ht="16.5" x14ac:dyDescent="0.3">
      <c r="A19" s="5">
        <v>87</v>
      </c>
      <c r="B19" s="8">
        <v>31530</v>
      </c>
      <c r="C19" s="26" t="s">
        <v>302</v>
      </c>
      <c r="D19" s="26" t="s">
        <v>303</v>
      </c>
      <c r="E19" s="28">
        <v>9.1999999999999993</v>
      </c>
      <c r="F19" s="3" t="s">
        <v>7</v>
      </c>
      <c r="G19" s="28">
        <v>3.4</v>
      </c>
      <c r="H19" s="29" t="s">
        <v>32</v>
      </c>
      <c r="I19" s="123"/>
      <c r="J19" s="17" t="s">
        <v>304</v>
      </c>
      <c r="K19" s="33"/>
      <c r="L19" s="17"/>
      <c r="M19" s="143">
        <f t="shared" si="0"/>
        <v>31.279999999999998</v>
      </c>
      <c r="N19" s="196">
        <v>45588</v>
      </c>
      <c r="O19" s="141"/>
      <c r="P19" s="141"/>
      <c r="Q19" s="141"/>
    </row>
    <row r="20" spans="1:17" ht="16.5" x14ac:dyDescent="0.3">
      <c r="A20" s="5">
        <v>26</v>
      </c>
      <c r="B20" s="4">
        <v>31817</v>
      </c>
      <c r="C20" s="13" t="s">
        <v>110</v>
      </c>
      <c r="D20" s="13" t="s">
        <v>111</v>
      </c>
      <c r="E20" s="12">
        <v>9.5</v>
      </c>
      <c r="F20" s="3" t="s">
        <v>7</v>
      </c>
      <c r="G20" s="12">
        <v>3.2</v>
      </c>
      <c r="H20" s="14" t="s">
        <v>32</v>
      </c>
      <c r="I20" s="124"/>
      <c r="J20" s="120" t="s">
        <v>112</v>
      </c>
      <c r="K20" s="34"/>
      <c r="L20" s="17"/>
      <c r="M20" s="143">
        <f t="shared" si="0"/>
        <v>30.400000000000002</v>
      </c>
      <c r="N20" s="196">
        <v>45588</v>
      </c>
      <c r="O20" s="141"/>
      <c r="P20" s="141"/>
      <c r="Q20" s="141"/>
    </row>
    <row r="21" spans="1:17" ht="16.5" x14ac:dyDescent="0.3">
      <c r="A21" s="5">
        <v>99</v>
      </c>
      <c r="B21" s="8">
        <v>31626</v>
      </c>
      <c r="C21" s="26" t="s">
        <v>338</v>
      </c>
      <c r="D21" s="26" t="s">
        <v>339</v>
      </c>
      <c r="E21" s="28">
        <v>9.5</v>
      </c>
      <c r="F21" s="3" t="s">
        <v>7</v>
      </c>
      <c r="G21" s="28">
        <v>2.9</v>
      </c>
      <c r="H21" s="29" t="s">
        <v>32</v>
      </c>
      <c r="I21" s="123">
        <v>3500</v>
      </c>
      <c r="J21" s="17" t="s">
        <v>340</v>
      </c>
      <c r="K21" s="33"/>
      <c r="L21" s="17"/>
      <c r="M21" s="143">
        <f t="shared" si="0"/>
        <v>27.55</v>
      </c>
      <c r="N21" s="196">
        <v>45588</v>
      </c>
      <c r="O21" s="141"/>
      <c r="P21" s="141"/>
      <c r="Q21" s="141"/>
    </row>
    <row r="22" spans="1:17" ht="16.5" x14ac:dyDescent="0.3">
      <c r="A22" s="5">
        <v>90</v>
      </c>
      <c r="B22" s="8">
        <v>31253</v>
      </c>
      <c r="C22" s="26" t="s">
        <v>311</v>
      </c>
      <c r="D22" s="26" t="s">
        <v>312</v>
      </c>
      <c r="E22" s="28">
        <v>8.6</v>
      </c>
      <c r="F22" s="6" t="s">
        <v>7</v>
      </c>
      <c r="G22" s="28">
        <v>3.2</v>
      </c>
      <c r="H22" s="29" t="s">
        <v>32</v>
      </c>
      <c r="I22" s="123">
        <v>4000</v>
      </c>
      <c r="J22" s="17" t="s">
        <v>313</v>
      </c>
      <c r="K22" s="33"/>
      <c r="L22" s="136" t="s">
        <v>113</v>
      </c>
      <c r="M22" s="143">
        <f t="shared" si="0"/>
        <v>27.52</v>
      </c>
      <c r="N22" s="196">
        <v>45588</v>
      </c>
      <c r="O22" s="141"/>
      <c r="P22" s="141"/>
      <c r="Q22" s="141"/>
    </row>
    <row r="23" spans="1:17" ht="16.5" x14ac:dyDescent="0.3">
      <c r="A23" s="5">
        <v>68</v>
      </c>
      <c r="B23" s="113">
        <v>30487</v>
      </c>
      <c r="C23" s="9" t="s">
        <v>240</v>
      </c>
      <c r="D23" s="9" t="s">
        <v>241</v>
      </c>
      <c r="E23" s="28">
        <v>9</v>
      </c>
      <c r="F23" s="6" t="s">
        <v>7</v>
      </c>
      <c r="G23" s="28">
        <v>3</v>
      </c>
      <c r="H23" s="6" t="s">
        <v>32</v>
      </c>
      <c r="I23" s="33">
        <v>4500</v>
      </c>
      <c r="J23" s="17" t="s">
        <v>242</v>
      </c>
      <c r="K23" s="33"/>
      <c r="L23" s="136" t="s">
        <v>113</v>
      </c>
      <c r="M23" s="143">
        <f t="shared" si="0"/>
        <v>27</v>
      </c>
      <c r="N23" s="196">
        <v>45588</v>
      </c>
      <c r="O23" s="141"/>
      <c r="P23" s="141"/>
      <c r="Q23" s="141"/>
    </row>
    <row r="24" spans="1:17" ht="16.5" x14ac:dyDescent="0.3">
      <c r="A24" s="5">
        <v>101</v>
      </c>
      <c r="B24" s="8">
        <v>31088</v>
      </c>
      <c r="C24" s="26" t="s">
        <v>345</v>
      </c>
      <c r="D24" s="26" t="s">
        <v>346</v>
      </c>
      <c r="E24" s="28">
        <v>9</v>
      </c>
      <c r="F24" s="6" t="s">
        <v>7</v>
      </c>
      <c r="G24" s="28">
        <v>3</v>
      </c>
      <c r="H24" s="29" t="s">
        <v>32</v>
      </c>
      <c r="I24" s="123">
        <v>6000</v>
      </c>
      <c r="J24" s="17" t="s">
        <v>347</v>
      </c>
      <c r="K24" s="33"/>
      <c r="L24" s="17"/>
      <c r="M24" s="143">
        <f t="shared" si="0"/>
        <v>27</v>
      </c>
      <c r="N24" s="196">
        <v>45588</v>
      </c>
      <c r="O24" s="141"/>
      <c r="P24" s="141"/>
      <c r="Q24" s="141"/>
    </row>
    <row r="25" spans="1:17" ht="15" customHeight="1" x14ac:dyDescent="0.3">
      <c r="A25" s="5">
        <v>139</v>
      </c>
      <c r="B25" s="8">
        <v>31677</v>
      </c>
      <c r="C25" s="26" t="s">
        <v>459</v>
      </c>
      <c r="D25" s="26" t="s">
        <v>460</v>
      </c>
      <c r="E25" s="28">
        <v>9</v>
      </c>
      <c r="F25" s="3" t="s">
        <v>7</v>
      </c>
      <c r="G25" s="28">
        <v>3</v>
      </c>
      <c r="H25" s="29" t="s">
        <v>32</v>
      </c>
      <c r="I25" s="123">
        <v>6000</v>
      </c>
      <c r="J25" s="17" t="s">
        <v>461</v>
      </c>
      <c r="K25" s="33"/>
      <c r="L25" s="17"/>
      <c r="M25" s="143">
        <f t="shared" si="0"/>
        <v>27</v>
      </c>
      <c r="N25" s="196">
        <v>45588</v>
      </c>
      <c r="O25" s="141"/>
      <c r="P25" s="141"/>
      <c r="Q25" s="141"/>
    </row>
    <row r="26" spans="1:17" ht="16.5" x14ac:dyDescent="0.3">
      <c r="A26" s="5">
        <v>93</v>
      </c>
      <c r="B26" s="8">
        <v>31263</v>
      </c>
      <c r="C26" s="26" t="s">
        <v>320</v>
      </c>
      <c r="D26" s="26" t="s">
        <v>321</v>
      </c>
      <c r="E26" s="28">
        <v>8.4</v>
      </c>
      <c r="F26" s="3" t="s">
        <v>7</v>
      </c>
      <c r="G26" s="28">
        <v>3.2</v>
      </c>
      <c r="H26" s="29" t="s">
        <v>32</v>
      </c>
      <c r="I26" s="123">
        <v>3000</v>
      </c>
      <c r="J26" s="17" t="s">
        <v>322</v>
      </c>
      <c r="K26" s="33"/>
      <c r="L26" s="17"/>
      <c r="M26" s="143">
        <f t="shared" si="0"/>
        <v>26.880000000000003</v>
      </c>
      <c r="N26" s="196">
        <v>45588</v>
      </c>
      <c r="O26" s="141"/>
      <c r="P26" s="141"/>
      <c r="Q26" s="141"/>
    </row>
    <row r="27" spans="1:17" ht="16.5" x14ac:dyDescent="0.3">
      <c r="A27" s="5">
        <v>50</v>
      </c>
      <c r="B27" s="8">
        <v>31636</v>
      </c>
      <c r="C27" s="26" t="s">
        <v>184</v>
      </c>
      <c r="D27" s="26" t="s">
        <v>185</v>
      </c>
      <c r="E27" s="28">
        <v>8.8000000000000007</v>
      </c>
      <c r="F27" s="3" t="s">
        <v>7</v>
      </c>
      <c r="G27" s="28">
        <v>3.05</v>
      </c>
      <c r="H27" s="29" t="s">
        <v>32</v>
      </c>
      <c r="I27" s="123">
        <v>3500</v>
      </c>
      <c r="J27" s="17" t="s">
        <v>186</v>
      </c>
      <c r="K27" s="33"/>
      <c r="L27" s="17"/>
      <c r="M27" s="143">
        <f t="shared" si="0"/>
        <v>26.84</v>
      </c>
      <c r="N27" s="196">
        <v>45588</v>
      </c>
      <c r="O27" s="141"/>
      <c r="P27" s="141"/>
      <c r="Q27" s="141"/>
    </row>
    <row r="28" spans="1:17" ht="16.5" x14ac:dyDescent="0.3">
      <c r="A28" s="5">
        <v>91</v>
      </c>
      <c r="B28" s="8">
        <v>31308</v>
      </c>
      <c r="C28" s="26" t="s">
        <v>314</v>
      </c>
      <c r="D28" s="26" t="s">
        <v>315</v>
      </c>
      <c r="E28" s="28">
        <v>8.5</v>
      </c>
      <c r="F28" s="3" t="s">
        <v>7</v>
      </c>
      <c r="G28" s="28">
        <v>3</v>
      </c>
      <c r="H28" s="29" t="s">
        <v>32</v>
      </c>
      <c r="I28" s="123"/>
      <c r="J28" s="17" t="s">
        <v>316</v>
      </c>
      <c r="K28" s="33"/>
      <c r="L28" s="17"/>
      <c r="M28" s="143">
        <f t="shared" si="0"/>
        <v>25.5</v>
      </c>
      <c r="N28" s="196">
        <v>45588</v>
      </c>
      <c r="O28" s="141"/>
      <c r="P28" s="141"/>
      <c r="Q28" s="141"/>
    </row>
    <row r="29" spans="1:17" ht="17.25" thickBot="1" x14ac:dyDescent="0.35">
      <c r="A29" s="151">
        <v>39</v>
      </c>
      <c r="B29" s="152">
        <v>30700</v>
      </c>
      <c r="C29" s="193" t="s">
        <v>151</v>
      </c>
      <c r="D29" s="193" t="s">
        <v>152</v>
      </c>
      <c r="E29" s="154">
        <v>8.4</v>
      </c>
      <c r="F29" s="174" t="s">
        <v>7</v>
      </c>
      <c r="G29" s="154">
        <v>3</v>
      </c>
      <c r="H29" s="194" t="s">
        <v>32</v>
      </c>
      <c r="I29" s="195"/>
      <c r="J29" s="158" t="s">
        <v>153</v>
      </c>
      <c r="K29" s="159"/>
      <c r="L29" s="158"/>
      <c r="M29" s="160">
        <f t="shared" si="0"/>
        <v>25.200000000000003</v>
      </c>
      <c r="N29" s="197">
        <v>45588</v>
      </c>
      <c r="O29" s="161">
        <f>COUNTA(N17:N29)</f>
        <v>13</v>
      </c>
      <c r="P29" s="141"/>
      <c r="Q29" s="141"/>
    </row>
    <row r="30" spans="1:17" ht="16.5" x14ac:dyDescent="0.3">
      <c r="A30" s="1">
        <v>6</v>
      </c>
      <c r="B30" s="4">
        <v>31654</v>
      </c>
      <c r="C30" s="2" t="s">
        <v>49</v>
      </c>
      <c r="D30" s="117" t="s">
        <v>50</v>
      </c>
      <c r="E30" s="3">
        <v>9</v>
      </c>
      <c r="F30" s="3" t="s">
        <v>7</v>
      </c>
      <c r="G30" s="3">
        <v>2.75</v>
      </c>
      <c r="H30" s="3" t="s">
        <v>32</v>
      </c>
      <c r="I30" s="34">
        <v>6000</v>
      </c>
      <c r="J30" s="120" t="s">
        <v>51</v>
      </c>
      <c r="K30" s="34"/>
      <c r="L30" s="138" t="s">
        <v>113</v>
      </c>
      <c r="M30" s="150">
        <f t="shared" si="0"/>
        <v>24.75</v>
      </c>
      <c r="N30" s="177">
        <v>45590</v>
      </c>
      <c r="O30" s="141"/>
      <c r="P30" s="141"/>
      <c r="Q30" s="141"/>
    </row>
    <row r="31" spans="1:17" ht="16.5" x14ac:dyDescent="0.3">
      <c r="A31" s="5">
        <v>37</v>
      </c>
      <c r="B31" s="8">
        <v>31105</v>
      </c>
      <c r="C31" s="26" t="s">
        <v>145</v>
      </c>
      <c r="D31" s="26" t="s">
        <v>146</v>
      </c>
      <c r="E31" s="28">
        <v>9.4</v>
      </c>
      <c r="F31" s="3" t="s">
        <v>7</v>
      </c>
      <c r="G31" s="28">
        <v>2.6</v>
      </c>
      <c r="H31" s="29" t="s">
        <v>32</v>
      </c>
      <c r="I31" s="123">
        <v>7000</v>
      </c>
      <c r="J31" s="17" t="s">
        <v>147</v>
      </c>
      <c r="K31" s="33"/>
      <c r="L31" s="17"/>
      <c r="M31" s="143">
        <f t="shared" si="0"/>
        <v>24.44</v>
      </c>
      <c r="N31" s="176">
        <v>45590</v>
      </c>
      <c r="O31" s="141"/>
      <c r="P31" s="141"/>
      <c r="Q31" s="141"/>
    </row>
    <row r="32" spans="1:17" ht="16.5" x14ac:dyDescent="0.3">
      <c r="A32" s="5">
        <v>15</v>
      </c>
      <c r="B32" s="8">
        <v>30378</v>
      </c>
      <c r="C32" s="26" t="s">
        <v>76</v>
      </c>
      <c r="D32" s="26" t="s">
        <v>77</v>
      </c>
      <c r="E32" s="28">
        <v>8.4499999999999993</v>
      </c>
      <c r="F32" s="3" t="s">
        <v>7</v>
      </c>
      <c r="G32" s="28">
        <v>2.85</v>
      </c>
      <c r="H32" s="29" t="s">
        <v>32</v>
      </c>
      <c r="I32" s="123">
        <v>2800</v>
      </c>
      <c r="J32" s="17" t="s">
        <v>78</v>
      </c>
      <c r="K32" s="33"/>
      <c r="L32" s="136" t="s">
        <v>113</v>
      </c>
      <c r="M32" s="143">
        <f t="shared" si="0"/>
        <v>24.0825</v>
      </c>
      <c r="N32" s="176">
        <v>45590</v>
      </c>
      <c r="O32" s="141"/>
      <c r="P32" s="141"/>
      <c r="Q32" s="141"/>
    </row>
    <row r="33" spans="1:17" ht="16.5" x14ac:dyDescent="0.3">
      <c r="A33" s="5">
        <v>92</v>
      </c>
      <c r="B33" s="8">
        <v>31699</v>
      </c>
      <c r="C33" s="26" t="s">
        <v>317</v>
      </c>
      <c r="D33" s="26" t="s">
        <v>318</v>
      </c>
      <c r="E33" s="28">
        <v>8</v>
      </c>
      <c r="F33" s="3" t="s">
        <v>7</v>
      </c>
      <c r="G33" s="28">
        <v>3</v>
      </c>
      <c r="H33" s="29" t="s">
        <v>32</v>
      </c>
      <c r="I33" s="123">
        <v>3000</v>
      </c>
      <c r="J33" s="17" t="s">
        <v>319</v>
      </c>
      <c r="K33" s="33"/>
      <c r="L33" s="17"/>
      <c r="M33" s="143">
        <f t="shared" si="0"/>
        <v>24</v>
      </c>
      <c r="N33" s="176">
        <v>45590</v>
      </c>
      <c r="O33" s="141"/>
      <c r="P33" s="141"/>
      <c r="Q33" s="141"/>
    </row>
    <row r="34" spans="1:17" ht="16.5" x14ac:dyDescent="0.3">
      <c r="A34" s="5">
        <v>110</v>
      </c>
      <c r="B34" s="8">
        <v>30916</v>
      </c>
      <c r="C34" s="26" t="s">
        <v>370</v>
      </c>
      <c r="D34" s="26" t="s">
        <v>371</v>
      </c>
      <c r="E34" s="28">
        <v>8</v>
      </c>
      <c r="F34" s="3" t="s">
        <v>7</v>
      </c>
      <c r="G34" s="28">
        <v>3</v>
      </c>
      <c r="H34" s="29" t="s">
        <v>32</v>
      </c>
      <c r="I34" s="123"/>
      <c r="J34" s="17" t="s">
        <v>372</v>
      </c>
      <c r="K34" s="33"/>
      <c r="L34" s="17"/>
      <c r="M34" s="143">
        <f t="shared" si="0"/>
        <v>24</v>
      </c>
      <c r="N34" s="176">
        <v>45590</v>
      </c>
      <c r="O34" s="141"/>
      <c r="P34" s="141"/>
      <c r="Q34" s="141"/>
    </row>
    <row r="35" spans="1:17" ht="16.5" x14ac:dyDescent="0.3">
      <c r="A35" s="5">
        <v>52</v>
      </c>
      <c r="B35" s="8">
        <v>30963</v>
      </c>
      <c r="C35" s="30" t="s">
        <v>190</v>
      </c>
      <c r="D35" s="30" t="s">
        <v>191</v>
      </c>
      <c r="E35" s="28">
        <v>9.5</v>
      </c>
      <c r="F35" s="3" t="s">
        <v>7</v>
      </c>
      <c r="G35" s="28">
        <v>2.5</v>
      </c>
      <c r="H35" s="31" t="s">
        <v>32</v>
      </c>
      <c r="I35" s="125">
        <v>3200</v>
      </c>
      <c r="J35" s="17" t="s">
        <v>192</v>
      </c>
      <c r="K35" s="33"/>
      <c r="L35" s="131"/>
      <c r="M35" s="143">
        <f t="shared" si="0"/>
        <v>23.75</v>
      </c>
      <c r="N35" s="176">
        <v>45590</v>
      </c>
      <c r="O35" s="141"/>
      <c r="P35" s="141"/>
      <c r="Q35" s="141"/>
    </row>
    <row r="36" spans="1:17" ht="16.5" x14ac:dyDescent="0.3">
      <c r="A36" s="5">
        <v>108</v>
      </c>
      <c r="B36" s="8">
        <v>31490</v>
      </c>
      <c r="C36" s="26" t="s">
        <v>364</v>
      </c>
      <c r="D36" s="26" t="s">
        <v>365</v>
      </c>
      <c r="E36" s="28">
        <v>7.8</v>
      </c>
      <c r="F36" s="3" t="s">
        <v>7</v>
      </c>
      <c r="G36" s="28">
        <v>2.95</v>
      </c>
      <c r="H36" s="29" t="s">
        <v>32</v>
      </c>
      <c r="I36" s="123">
        <v>2250</v>
      </c>
      <c r="J36" s="17" t="s">
        <v>366</v>
      </c>
      <c r="K36" s="33"/>
      <c r="L36" s="17"/>
      <c r="M36" s="143">
        <f t="shared" si="0"/>
        <v>23.01</v>
      </c>
      <c r="N36" s="176">
        <v>45590</v>
      </c>
      <c r="O36" s="141"/>
      <c r="P36" s="141"/>
      <c r="Q36" s="141"/>
    </row>
    <row r="37" spans="1:17" ht="16.5" x14ac:dyDescent="0.3">
      <c r="A37" s="5">
        <v>123</v>
      </c>
      <c r="B37" s="8">
        <v>22079</v>
      </c>
      <c r="C37" s="26" t="s">
        <v>410</v>
      </c>
      <c r="D37" s="26" t="s">
        <v>411</v>
      </c>
      <c r="E37" s="28">
        <v>8.25</v>
      </c>
      <c r="F37" s="3" t="s">
        <v>7</v>
      </c>
      <c r="G37" s="28">
        <v>2.75</v>
      </c>
      <c r="H37" s="29" t="s">
        <v>32</v>
      </c>
      <c r="I37" s="123">
        <v>2600</v>
      </c>
      <c r="J37" s="17" t="s">
        <v>412</v>
      </c>
      <c r="K37" s="33"/>
      <c r="L37" s="17"/>
      <c r="M37" s="143">
        <f t="shared" si="0"/>
        <v>22.6875</v>
      </c>
      <c r="N37" s="176">
        <v>45590</v>
      </c>
      <c r="O37" s="141"/>
      <c r="P37" s="141"/>
      <c r="Q37" s="141"/>
    </row>
    <row r="38" spans="1:17" ht="16.5" x14ac:dyDescent="0.3">
      <c r="A38" s="5">
        <v>56</v>
      </c>
      <c r="B38" s="8">
        <v>30457</v>
      </c>
      <c r="C38" s="9" t="s">
        <v>202</v>
      </c>
      <c r="D38" s="9" t="s">
        <v>203</v>
      </c>
      <c r="E38" s="28">
        <v>8</v>
      </c>
      <c r="F38" s="3" t="s">
        <v>7</v>
      </c>
      <c r="G38" s="28">
        <v>2.75</v>
      </c>
      <c r="H38" s="6" t="s">
        <v>32</v>
      </c>
      <c r="I38" s="33"/>
      <c r="J38" s="17" t="s">
        <v>204</v>
      </c>
      <c r="K38" s="33"/>
      <c r="L38" s="17"/>
      <c r="M38" s="143">
        <f t="shared" si="0"/>
        <v>22</v>
      </c>
      <c r="N38" s="176">
        <v>45590</v>
      </c>
      <c r="O38" s="141"/>
      <c r="P38" s="141"/>
      <c r="Q38" s="141"/>
    </row>
    <row r="39" spans="1:17" ht="16.5" x14ac:dyDescent="0.3">
      <c r="A39" s="5">
        <v>60</v>
      </c>
      <c r="B39" s="8">
        <v>31040</v>
      </c>
      <c r="C39" s="9" t="s">
        <v>214</v>
      </c>
      <c r="D39" s="9" t="s">
        <v>215</v>
      </c>
      <c r="E39" s="28">
        <v>7.65</v>
      </c>
      <c r="F39" s="3" t="s">
        <v>7</v>
      </c>
      <c r="G39" s="28">
        <v>2.85</v>
      </c>
      <c r="H39" s="6" t="s">
        <v>32</v>
      </c>
      <c r="I39" s="33"/>
      <c r="J39" s="17" t="s">
        <v>216</v>
      </c>
      <c r="K39" s="33"/>
      <c r="L39" s="17" t="s">
        <v>217</v>
      </c>
      <c r="M39" s="143">
        <f t="shared" ref="M39:M71" si="1">E39*G39</f>
        <v>21.802500000000002</v>
      </c>
      <c r="N39" s="176">
        <v>45590</v>
      </c>
      <c r="O39" s="141"/>
      <c r="P39" s="141"/>
      <c r="Q39" s="141"/>
    </row>
    <row r="40" spans="1:17" ht="16.5" x14ac:dyDescent="0.3">
      <c r="A40" s="5">
        <v>59</v>
      </c>
      <c r="B40" s="8">
        <v>30928</v>
      </c>
      <c r="C40" s="26" t="s">
        <v>211</v>
      </c>
      <c r="D40" s="26" t="s">
        <v>212</v>
      </c>
      <c r="E40" s="28">
        <v>8</v>
      </c>
      <c r="F40" s="3" t="s">
        <v>7</v>
      </c>
      <c r="G40" s="28">
        <v>2.7</v>
      </c>
      <c r="H40" s="29" t="s">
        <v>32</v>
      </c>
      <c r="I40" s="123"/>
      <c r="J40" s="17" t="s">
        <v>213</v>
      </c>
      <c r="K40" s="33"/>
      <c r="L40" s="17"/>
      <c r="M40" s="143">
        <f t="shared" si="1"/>
        <v>21.6</v>
      </c>
      <c r="N40" s="176">
        <v>45590</v>
      </c>
      <c r="O40" s="141"/>
      <c r="P40" s="141"/>
      <c r="Q40" s="141"/>
    </row>
    <row r="41" spans="1:17" ht="17.25" thickBot="1" x14ac:dyDescent="0.35">
      <c r="A41" s="151">
        <v>25</v>
      </c>
      <c r="B41" s="152">
        <v>30338</v>
      </c>
      <c r="C41" s="193" t="s">
        <v>107</v>
      </c>
      <c r="D41" s="193" t="s">
        <v>108</v>
      </c>
      <c r="E41" s="154">
        <v>7.35</v>
      </c>
      <c r="F41" s="174" t="s">
        <v>7</v>
      </c>
      <c r="G41" s="154">
        <v>2.85</v>
      </c>
      <c r="H41" s="194" t="s">
        <v>32</v>
      </c>
      <c r="I41" s="195">
        <v>1500</v>
      </c>
      <c r="J41" s="158" t="s">
        <v>109</v>
      </c>
      <c r="K41" s="159"/>
      <c r="L41" s="158"/>
      <c r="M41" s="160">
        <f t="shared" si="1"/>
        <v>20.947499999999998</v>
      </c>
      <c r="N41" s="178">
        <v>45590</v>
      </c>
      <c r="O41" s="161">
        <f>COUNTA(N30:N41)</f>
        <v>12</v>
      </c>
      <c r="P41" s="141"/>
      <c r="Q41" s="141"/>
    </row>
    <row r="42" spans="1:17" ht="16.5" x14ac:dyDescent="0.3">
      <c r="A42" s="1">
        <v>134</v>
      </c>
      <c r="B42" s="4">
        <v>30309</v>
      </c>
      <c r="C42" s="13" t="s">
        <v>444</v>
      </c>
      <c r="D42" s="13" t="s">
        <v>445</v>
      </c>
      <c r="E42" s="12">
        <v>7.1</v>
      </c>
      <c r="F42" s="3" t="s">
        <v>7</v>
      </c>
      <c r="G42" s="12">
        <v>2.95</v>
      </c>
      <c r="H42" s="14" t="s">
        <v>32</v>
      </c>
      <c r="I42" s="124">
        <v>2500</v>
      </c>
      <c r="J42" s="120" t="s">
        <v>446</v>
      </c>
      <c r="K42" s="34"/>
      <c r="L42" s="120"/>
      <c r="M42" s="150">
        <f t="shared" si="1"/>
        <v>20.945</v>
      </c>
      <c r="N42" s="198">
        <v>45593</v>
      </c>
      <c r="O42" s="141"/>
      <c r="P42" s="141"/>
      <c r="Q42" s="141"/>
    </row>
    <row r="43" spans="1:17" ht="16.5" x14ac:dyDescent="0.3">
      <c r="A43" s="5">
        <v>57</v>
      </c>
      <c r="B43" s="8">
        <v>30458</v>
      </c>
      <c r="C43" s="9" t="s">
        <v>205</v>
      </c>
      <c r="D43" s="27" t="s">
        <v>206</v>
      </c>
      <c r="E43" s="28">
        <v>7.7</v>
      </c>
      <c r="F43" s="3" t="s">
        <v>7</v>
      </c>
      <c r="G43" s="28">
        <v>2.7</v>
      </c>
      <c r="H43" s="29" t="s">
        <v>32</v>
      </c>
      <c r="I43" s="123"/>
      <c r="J43" s="17" t="s">
        <v>207</v>
      </c>
      <c r="K43" s="33"/>
      <c r="L43" s="17"/>
      <c r="M43" s="143">
        <f t="shared" si="1"/>
        <v>20.790000000000003</v>
      </c>
      <c r="N43" s="196">
        <v>45593</v>
      </c>
      <c r="O43" s="141"/>
      <c r="P43" s="141"/>
      <c r="Q43" s="141"/>
    </row>
    <row r="44" spans="1:17" ht="16.5" hidden="1" x14ac:dyDescent="0.3">
      <c r="A44" s="5"/>
      <c r="B44" s="8"/>
      <c r="C44" s="9"/>
      <c r="D44" s="27"/>
      <c r="E44" s="28"/>
      <c r="F44" s="3"/>
      <c r="G44" s="28"/>
      <c r="H44" s="29"/>
      <c r="I44" s="123"/>
      <c r="J44" s="17"/>
      <c r="K44" s="33"/>
      <c r="L44" s="17" t="s">
        <v>517</v>
      </c>
      <c r="M44" s="143"/>
      <c r="N44" s="196">
        <v>45593</v>
      </c>
      <c r="O44" s="141"/>
      <c r="P44" s="141"/>
      <c r="Q44" s="141"/>
    </row>
    <row r="45" spans="1:17" ht="16.5" x14ac:dyDescent="0.3">
      <c r="A45" s="5">
        <v>95</v>
      </c>
      <c r="B45" s="8">
        <v>31598</v>
      </c>
      <c r="C45" s="26" t="s">
        <v>326</v>
      </c>
      <c r="D45" s="26" t="s">
        <v>327</v>
      </c>
      <c r="E45" s="28">
        <v>8</v>
      </c>
      <c r="F45" s="3" t="s">
        <v>7</v>
      </c>
      <c r="G45" s="28">
        <v>2.58</v>
      </c>
      <c r="H45" s="29" t="s">
        <v>32</v>
      </c>
      <c r="I45" s="123">
        <v>2800</v>
      </c>
      <c r="J45" s="17" t="s">
        <v>328</v>
      </c>
      <c r="K45" s="33"/>
      <c r="L45" s="17"/>
      <c r="M45" s="143">
        <f t="shared" si="1"/>
        <v>20.64</v>
      </c>
      <c r="N45" s="196">
        <v>45593</v>
      </c>
      <c r="O45" s="141"/>
      <c r="P45" s="141"/>
      <c r="Q45" s="141"/>
    </row>
    <row r="46" spans="1:17" ht="16.5" x14ac:dyDescent="0.3">
      <c r="A46" s="5">
        <v>24</v>
      </c>
      <c r="B46" s="8">
        <v>30944</v>
      </c>
      <c r="C46" s="26" t="s">
        <v>104</v>
      </c>
      <c r="D46" s="26" t="s">
        <v>105</v>
      </c>
      <c r="E46" s="28">
        <v>7.6</v>
      </c>
      <c r="F46" s="3" t="s">
        <v>7</v>
      </c>
      <c r="G46" s="28">
        <v>2.5</v>
      </c>
      <c r="H46" s="29" t="s">
        <v>32</v>
      </c>
      <c r="I46" s="123">
        <v>2000</v>
      </c>
      <c r="J46" s="17" t="s">
        <v>106</v>
      </c>
      <c r="K46" s="33"/>
      <c r="L46" s="17"/>
      <c r="M46" s="143">
        <f t="shared" si="1"/>
        <v>19</v>
      </c>
      <c r="N46" s="196">
        <v>45593</v>
      </c>
      <c r="O46" s="141"/>
      <c r="P46" s="141"/>
      <c r="Q46" s="141"/>
    </row>
    <row r="47" spans="1:17" ht="16.5" x14ac:dyDescent="0.3">
      <c r="A47" s="5">
        <v>75</v>
      </c>
      <c r="B47" s="8">
        <v>31162</v>
      </c>
      <c r="C47" s="26" t="s">
        <v>264</v>
      </c>
      <c r="D47" s="26" t="s">
        <v>265</v>
      </c>
      <c r="E47" s="28">
        <v>7.2</v>
      </c>
      <c r="F47" s="3" t="s">
        <v>7</v>
      </c>
      <c r="G47" s="28">
        <v>2.6</v>
      </c>
      <c r="H47" s="29" t="s">
        <v>32</v>
      </c>
      <c r="I47" s="123">
        <v>2000</v>
      </c>
      <c r="J47" s="17" t="s">
        <v>266</v>
      </c>
      <c r="K47" s="33"/>
      <c r="L47" s="17"/>
      <c r="M47" s="143">
        <f t="shared" si="1"/>
        <v>18.720000000000002</v>
      </c>
      <c r="N47" s="196">
        <v>45593</v>
      </c>
      <c r="O47" s="141"/>
      <c r="P47" s="141"/>
      <c r="Q47" s="141"/>
    </row>
    <row r="48" spans="1:17" ht="16.5" x14ac:dyDescent="0.3">
      <c r="A48" s="5">
        <v>117</v>
      </c>
      <c r="B48" s="8">
        <v>31527</v>
      </c>
      <c r="C48" s="26" t="s">
        <v>392</v>
      </c>
      <c r="D48" s="26" t="s">
        <v>393</v>
      </c>
      <c r="E48" s="28">
        <v>7.5</v>
      </c>
      <c r="F48" s="3" t="s">
        <v>7</v>
      </c>
      <c r="G48" s="28">
        <v>2.4</v>
      </c>
      <c r="H48" s="29" t="s">
        <v>32</v>
      </c>
      <c r="I48" s="123">
        <v>2000</v>
      </c>
      <c r="J48" s="17" t="s">
        <v>394</v>
      </c>
      <c r="K48" s="33"/>
      <c r="L48" s="17"/>
      <c r="M48" s="143">
        <f t="shared" si="1"/>
        <v>18</v>
      </c>
      <c r="N48" s="196">
        <v>45593</v>
      </c>
      <c r="O48" s="141"/>
      <c r="P48" s="141"/>
      <c r="Q48" s="141"/>
    </row>
    <row r="49" spans="1:17" ht="16.5" x14ac:dyDescent="0.3">
      <c r="A49" s="5">
        <v>33</v>
      </c>
      <c r="B49" s="8">
        <v>31783</v>
      </c>
      <c r="C49" s="26" t="s">
        <v>132</v>
      </c>
      <c r="D49" s="26" t="s">
        <v>133</v>
      </c>
      <c r="E49" s="28">
        <v>7</v>
      </c>
      <c r="F49" s="3" t="s">
        <v>7</v>
      </c>
      <c r="G49" s="28">
        <v>2.4500000000000002</v>
      </c>
      <c r="H49" s="29" t="s">
        <v>32</v>
      </c>
      <c r="I49" s="123"/>
      <c r="J49" s="17" t="s">
        <v>134</v>
      </c>
      <c r="K49" s="33"/>
      <c r="L49" s="136" t="s">
        <v>113</v>
      </c>
      <c r="M49" s="143">
        <f t="shared" si="1"/>
        <v>17.150000000000002</v>
      </c>
      <c r="N49" s="196">
        <v>45593</v>
      </c>
      <c r="O49" s="141"/>
      <c r="P49" s="141"/>
      <c r="Q49" s="141"/>
    </row>
    <row r="50" spans="1:17" ht="16.5" x14ac:dyDescent="0.3">
      <c r="A50" s="5" t="s">
        <v>493</v>
      </c>
      <c r="B50" s="8"/>
      <c r="C50" s="26" t="s">
        <v>488</v>
      </c>
      <c r="D50" s="26" t="s">
        <v>489</v>
      </c>
      <c r="E50" s="28">
        <v>9.75</v>
      </c>
      <c r="F50" s="3"/>
      <c r="G50" s="28">
        <v>3.1</v>
      </c>
      <c r="H50" s="29" t="s">
        <v>32</v>
      </c>
      <c r="I50" s="123"/>
      <c r="J50" s="17" t="s">
        <v>492</v>
      </c>
      <c r="K50" s="33"/>
      <c r="L50" s="136" t="s">
        <v>490</v>
      </c>
      <c r="M50" s="143">
        <f t="shared" si="1"/>
        <v>30.225000000000001</v>
      </c>
      <c r="N50" s="196">
        <v>45593</v>
      </c>
      <c r="O50" s="141"/>
      <c r="P50" s="141"/>
      <c r="Q50" s="141"/>
    </row>
    <row r="51" spans="1:17" ht="16.5" x14ac:dyDescent="0.3">
      <c r="A51" s="5">
        <v>76</v>
      </c>
      <c r="B51" s="8">
        <v>30603</v>
      </c>
      <c r="C51" s="26" t="s">
        <v>267</v>
      </c>
      <c r="D51" s="26" t="s">
        <v>268</v>
      </c>
      <c r="E51" s="28">
        <v>6</v>
      </c>
      <c r="F51" s="3" t="s">
        <v>7</v>
      </c>
      <c r="G51" s="28">
        <v>2.5</v>
      </c>
      <c r="H51" s="29" t="s">
        <v>32</v>
      </c>
      <c r="I51" s="123">
        <v>1300</v>
      </c>
      <c r="J51" s="17" t="s">
        <v>269</v>
      </c>
      <c r="K51" s="33"/>
      <c r="L51" s="17" t="s">
        <v>270</v>
      </c>
      <c r="M51" s="143">
        <f t="shared" si="1"/>
        <v>15</v>
      </c>
      <c r="N51" s="196">
        <v>45593</v>
      </c>
      <c r="O51" s="141"/>
      <c r="P51" s="141"/>
      <c r="Q51" s="141"/>
    </row>
    <row r="52" spans="1:17" ht="16.5" x14ac:dyDescent="0.3">
      <c r="A52" s="5">
        <v>140</v>
      </c>
      <c r="B52" s="4">
        <v>31833</v>
      </c>
      <c r="C52" s="13" t="s">
        <v>462</v>
      </c>
      <c r="D52" s="13" t="s">
        <v>463</v>
      </c>
      <c r="E52" s="12">
        <v>7</v>
      </c>
      <c r="F52" s="3" t="s">
        <v>7</v>
      </c>
      <c r="G52" s="12">
        <v>2</v>
      </c>
      <c r="H52" s="14" t="s">
        <v>32</v>
      </c>
      <c r="I52" s="124">
        <v>1600</v>
      </c>
      <c r="J52" s="120" t="s">
        <v>464</v>
      </c>
      <c r="K52" s="34"/>
      <c r="L52" s="120"/>
      <c r="M52" s="143">
        <f t="shared" si="1"/>
        <v>14</v>
      </c>
      <c r="N52" s="196">
        <v>45593</v>
      </c>
      <c r="O52" s="141"/>
      <c r="P52" s="141"/>
      <c r="Q52" s="141"/>
    </row>
    <row r="53" spans="1:17" ht="16.5" x14ac:dyDescent="0.3">
      <c r="A53" s="5">
        <v>41</v>
      </c>
      <c r="B53" s="8">
        <v>30684</v>
      </c>
      <c r="C53" s="9" t="s">
        <v>157</v>
      </c>
      <c r="D53" s="10" t="s">
        <v>298</v>
      </c>
      <c r="E53" s="28">
        <v>5.8</v>
      </c>
      <c r="F53" s="3" t="s">
        <v>7</v>
      </c>
      <c r="G53" s="28">
        <v>2.4</v>
      </c>
      <c r="H53" s="6" t="s">
        <v>32</v>
      </c>
      <c r="I53" s="33">
        <v>1500</v>
      </c>
      <c r="J53" s="17" t="s">
        <v>158</v>
      </c>
      <c r="K53" s="33"/>
      <c r="L53" s="17"/>
      <c r="M53" s="143">
        <f t="shared" si="1"/>
        <v>13.92</v>
      </c>
      <c r="N53" s="196">
        <v>45593</v>
      </c>
      <c r="O53" s="141"/>
      <c r="P53" s="141"/>
      <c r="Q53" s="141"/>
    </row>
    <row r="54" spans="1:17" ht="17.25" thickBot="1" x14ac:dyDescent="0.35">
      <c r="A54" s="151">
        <v>20</v>
      </c>
      <c r="B54" s="152">
        <v>30369</v>
      </c>
      <c r="C54" s="193" t="s">
        <v>92</v>
      </c>
      <c r="D54" s="193" t="s">
        <v>93</v>
      </c>
      <c r="E54" s="154">
        <v>6</v>
      </c>
      <c r="F54" s="174" t="s">
        <v>7</v>
      </c>
      <c r="G54" s="154">
        <v>2.2999999999999998</v>
      </c>
      <c r="H54" s="194" t="s">
        <v>32</v>
      </c>
      <c r="I54" s="195">
        <v>1000</v>
      </c>
      <c r="J54" s="158" t="s">
        <v>94</v>
      </c>
      <c r="K54" s="159"/>
      <c r="L54" s="158"/>
      <c r="M54" s="160">
        <f t="shared" si="1"/>
        <v>13.799999999999999</v>
      </c>
      <c r="N54" s="197">
        <v>45593</v>
      </c>
      <c r="O54" s="161">
        <f>COUNTA(N42:N54)</f>
        <v>13</v>
      </c>
      <c r="P54" s="141"/>
      <c r="Q54" s="141"/>
    </row>
    <row r="55" spans="1:17" ht="16.5" x14ac:dyDescent="0.3">
      <c r="A55" s="1">
        <v>122</v>
      </c>
      <c r="B55" s="4">
        <v>20016</v>
      </c>
      <c r="C55" s="13" t="s">
        <v>407</v>
      </c>
      <c r="D55" s="13" t="s">
        <v>408</v>
      </c>
      <c r="E55" s="12">
        <v>6</v>
      </c>
      <c r="F55" s="3" t="s">
        <v>7</v>
      </c>
      <c r="G55" s="12">
        <v>2.2999999999999998</v>
      </c>
      <c r="H55" s="14" t="s">
        <v>32</v>
      </c>
      <c r="I55" s="124">
        <v>500</v>
      </c>
      <c r="J55" s="120" t="s">
        <v>409</v>
      </c>
      <c r="K55" s="34"/>
      <c r="L55" s="120"/>
      <c r="M55" s="150">
        <f t="shared" si="1"/>
        <v>13.799999999999999</v>
      </c>
      <c r="N55" s="177">
        <v>45595</v>
      </c>
      <c r="O55" s="141"/>
      <c r="P55" s="141"/>
      <c r="Q55" s="141"/>
    </row>
    <row r="56" spans="1:17" ht="16.5" x14ac:dyDescent="0.3">
      <c r="A56" s="5">
        <v>3</v>
      </c>
      <c r="B56" s="8">
        <v>31721</v>
      </c>
      <c r="C56" s="26" t="s">
        <v>39</v>
      </c>
      <c r="D56" s="27" t="s">
        <v>40</v>
      </c>
      <c r="E56" s="28">
        <v>5.7</v>
      </c>
      <c r="F56" s="3" t="s">
        <v>7</v>
      </c>
      <c r="G56" s="28">
        <v>2.2000000000000002</v>
      </c>
      <c r="H56" s="29" t="s">
        <v>32</v>
      </c>
      <c r="I56" s="123">
        <v>450</v>
      </c>
      <c r="J56" s="17" t="s">
        <v>41</v>
      </c>
      <c r="K56" s="33"/>
      <c r="L56" s="120"/>
      <c r="M56" s="143">
        <f t="shared" si="1"/>
        <v>12.540000000000001</v>
      </c>
      <c r="N56" s="176">
        <v>45595</v>
      </c>
      <c r="O56" s="141"/>
      <c r="P56" s="141"/>
      <c r="Q56" s="141"/>
    </row>
    <row r="57" spans="1:17" ht="16.5" x14ac:dyDescent="0.3">
      <c r="A57" s="5">
        <v>46</v>
      </c>
      <c r="B57" s="8">
        <v>31635</v>
      </c>
      <c r="C57" s="26" t="s">
        <v>172</v>
      </c>
      <c r="D57" s="26" t="s">
        <v>173</v>
      </c>
      <c r="E57" s="28">
        <v>6.3</v>
      </c>
      <c r="F57" s="3" t="s">
        <v>7</v>
      </c>
      <c r="G57" s="28">
        <v>1.9</v>
      </c>
      <c r="H57" s="29" t="s">
        <v>32</v>
      </c>
      <c r="I57" s="123">
        <v>600</v>
      </c>
      <c r="J57" s="17" t="s">
        <v>174</v>
      </c>
      <c r="K57" s="33"/>
      <c r="L57" s="17"/>
      <c r="M57" s="143">
        <f t="shared" si="1"/>
        <v>11.969999999999999</v>
      </c>
      <c r="N57" s="176">
        <v>45595</v>
      </c>
      <c r="O57" s="141"/>
      <c r="P57" s="141"/>
      <c r="Q57" s="141"/>
    </row>
    <row r="58" spans="1:17" ht="16.5" x14ac:dyDescent="0.3">
      <c r="A58" s="5">
        <v>16</v>
      </c>
      <c r="B58" s="8">
        <v>7014</v>
      </c>
      <c r="C58" s="9" t="s">
        <v>80</v>
      </c>
      <c r="D58" s="9" t="s">
        <v>81</v>
      </c>
      <c r="E58" s="28">
        <v>4.9000000000000004</v>
      </c>
      <c r="F58" s="3" t="s">
        <v>7</v>
      </c>
      <c r="G58" s="28">
        <v>2</v>
      </c>
      <c r="H58" s="6" t="s">
        <v>32</v>
      </c>
      <c r="I58" s="33">
        <v>500</v>
      </c>
      <c r="J58" s="17" t="s">
        <v>82</v>
      </c>
      <c r="K58" s="33"/>
      <c r="L58" s="17"/>
      <c r="M58" s="143">
        <f t="shared" si="1"/>
        <v>9.8000000000000007</v>
      </c>
      <c r="N58" s="176">
        <v>45595</v>
      </c>
      <c r="O58" s="141"/>
      <c r="P58" s="141"/>
      <c r="Q58" s="141"/>
    </row>
    <row r="59" spans="1:17" ht="16.5" x14ac:dyDescent="0.3">
      <c r="A59" s="5">
        <v>17</v>
      </c>
      <c r="B59" s="8">
        <v>7054</v>
      </c>
      <c r="C59" s="9" t="s">
        <v>83</v>
      </c>
      <c r="D59" s="9" t="s">
        <v>84</v>
      </c>
      <c r="E59" s="28">
        <v>4.9000000000000004</v>
      </c>
      <c r="F59" s="3" t="s">
        <v>7</v>
      </c>
      <c r="G59" s="28">
        <v>2</v>
      </c>
      <c r="H59" s="6" t="s">
        <v>32</v>
      </c>
      <c r="I59" s="33">
        <v>400</v>
      </c>
      <c r="J59" s="17" t="s">
        <v>85</v>
      </c>
      <c r="K59" s="33"/>
      <c r="L59" s="17"/>
      <c r="M59" s="143">
        <f t="shared" si="1"/>
        <v>9.8000000000000007</v>
      </c>
      <c r="N59" s="176">
        <v>45595</v>
      </c>
      <c r="O59" s="141"/>
      <c r="P59" s="141"/>
      <c r="Q59" s="141"/>
    </row>
    <row r="60" spans="1:17" ht="16.5" x14ac:dyDescent="0.3">
      <c r="A60" s="5">
        <v>44</v>
      </c>
      <c r="B60" s="8">
        <v>31382</v>
      </c>
      <c r="C60" s="26" t="s">
        <v>166</v>
      </c>
      <c r="D60" s="26" t="s">
        <v>167</v>
      </c>
      <c r="E60" s="28">
        <v>5.0999999999999996</v>
      </c>
      <c r="F60" s="3" t="s">
        <v>7</v>
      </c>
      <c r="G60" s="28">
        <v>1.7</v>
      </c>
      <c r="H60" s="29" t="s">
        <v>32</v>
      </c>
      <c r="I60" s="123">
        <v>600</v>
      </c>
      <c r="J60" s="17" t="s">
        <v>168</v>
      </c>
      <c r="K60" s="33"/>
      <c r="L60" s="136" t="s">
        <v>113</v>
      </c>
      <c r="M60" s="143">
        <f t="shared" si="1"/>
        <v>8.67</v>
      </c>
      <c r="N60" s="176">
        <v>45595</v>
      </c>
      <c r="O60" s="141"/>
      <c r="P60" s="141"/>
      <c r="Q60" s="141"/>
    </row>
    <row r="61" spans="1:17" ht="16.5" x14ac:dyDescent="0.3">
      <c r="A61" s="5">
        <v>31</v>
      </c>
      <c r="B61" s="8">
        <v>31525</v>
      </c>
      <c r="C61" s="26" t="s">
        <v>126</v>
      </c>
      <c r="D61" s="26" t="s">
        <v>127</v>
      </c>
      <c r="E61" s="28">
        <v>8.8000000000000007</v>
      </c>
      <c r="F61" s="3" t="s">
        <v>7</v>
      </c>
      <c r="G61" s="28">
        <v>3.4</v>
      </c>
      <c r="H61" s="29" t="s">
        <v>44</v>
      </c>
      <c r="I61" s="123">
        <v>3900</v>
      </c>
      <c r="J61" s="17" t="s">
        <v>128</v>
      </c>
      <c r="K61" s="38">
        <v>125</v>
      </c>
      <c r="L61" s="17"/>
      <c r="M61" s="143">
        <f t="shared" si="1"/>
        <v>29.92</v>
      </c>
      <c r="N61" s="176">
        <v>45595</v>
      </c>
      <c r="O61" s="141"/>
      <c r="P61" s="141"/>
      <c r="Q61" s="141"/>
    </row>
    <row r="62" spans="1:17" ht="16.5" x14ac:dyDescent="0.3">
      <c r="A62" s="5">
        <v>53</v>
      </c>
      <c r="B62" s="8">
        <v>31604</v>
      </c>
      <c r="C62" s="26" t="s">
        <v>193</v>
      </c>
      <c r="D62" s="26" t="s">
        <v>194</v>
      </c>
      <c r="E62" s="28">
        <v>8.1999999999999993</v>
      </c>
      <c r="F62" s="3" t="s">
        <v>7</v>
      </c>
      <c r="G62" s="28">
        <v>2.5499999999999998</v>
      </c>
      <c r="H62" s="29" t="s">
        <v>44</v>
      </c>
      <c r="I62" s="123">
        <v>1600</v>
      </c>
      <c r="J62" s="17" t="s">
        <v>195</v>
      </c>
      <c r="K62" s="33"/>
      <c r="L62" s="17"/>
      <c r="M62" s="143">
        <f t="shared" si="1"/>
        <v>20.909999999999997</v>
      </c>
      <c r="N62" s="176">
        <v>45595</v>
      </c>
      <c r="O62" s="141"/>
      <c r="P62" s="141"/>
      <c r="Q62" s="141"/>
    </row>
    <row r="63" spans="1:17" ht="16.5" x14ac:dyDescent="0.3">
      <c r="A63" s="5">
        <v>62</v>
      </c>
      <c r="B63" s="8">
        <v>30025</v>
      </c>
      <c r="C63" s="26" t="s">
        <v>221</v>
      </c>
      <c r="D63" s="27" t="s">
        <v>222</v>
      </c>
      <c r="E63" s="28">
        <v>8.1999999999999993</v>
      </c>
      <c r="F63" s="3" t="s">
        <v>7</v>
      </c>
      <c r="G63" s="28">
        <v>2.5499999999999998</v>
      </c>
      <c r="H63" s="29" t="s">
        <v>44</v>
      </c>
      <c r="I63" s="123"/>
      <c r="J63" s="17" t="s">
        <v>223</v>
      </c>
      <c r="K63" s="33">
        <v>55</v>
      </c>
      <c r="L63" s="17"/>
      <c r="M63" s="143">
        <f t="shared" si="1"/>
        <v>20.909999999999997</v>
      </c>
      <c r="N63" s="176">
        <v>45595</v>
      </c>
      <c r="O63" s="141"/>
      <c r="P63" s="141"/>
      <c r="Q63" s="141"/>
    </row>
    <row r="64" spans="1:17" ht="16.5" x14ac:dyDescent="0.3">
      <c r="A64" s="5">
        <v>63</v>
      </c>
      <c r="B64" s="8">
        <v>31571</v>
      </c>
      <c r="C64" s="26" t="s">
        <v>224</v>
      </c>
      <c r="D64" s="26" t="s">
        <v>225</v>
      </c>
      <c r="E64" s="28">
        <v>7.92</v>
      </c>
      <c r="F64" s="3" t="s">
        <v>7</v>
      </c>
      <c r="G64" s="28">
        <v>2.6</v>
      </c>
      <c r="H64" s="29" t="s">
        <v>44</v>
      </c>
      <c r="I64" s="123">
        <v>1900</v>
      </c>
      <c r="J64" s="17" t="s">
        <v>226</v>
      </c>
      <c r="K64" s="33">
        <v>60</v>
      </c>
      <c r="L64" s="17"/>
      <c r="M64" s="143">
        <f t="shared" si="1"/>
        <v>20.591999999999999</v>
      </c>
      <c r="N64" s="176">
        <v>45595</v>
      </c>
      <c r="O64" s="141"/>
      <c r="P64" s="141"/>
      <c r="Q64" s="141"/>
    </row>
    <row r="65" spans="1:17" ht="16.5" x14ac:dyDescent="0.3">
      <c r="A65" s="5">
        <v>98</v>
      </c>
      <c r="B65" s="8">
        <v>30271</v>
      </c>
      <c r="C65" s="26" t="s">
        <v>335</v>
      </c>
      <c r="D65" s="26" t="s">
        <v>336</v>
      </c>
      <c r="E65" s="28">
        <v>8.1999999999999993</v>
      </c>
      <c r="F65" s="3" t="s">
        <v>7</v>
      </c>
      <c r="G65" s="28">
        <v>2.5</v>
      </c>
      <c r="H65" s="29" t="s">
        <v>44</v>
      </c>
      <c r="I65" s="123">
        <v>2100</v>
      </c>
      <c r="J65" s="17" t="s">
        <v>337</v>
      </c>
      <c r="K65" s="33">
        <v>36</v>
      </c>
      <c r="L65" s="17"/>
      <c r="M65" s="143">
        <f t="shared" si="1"/>
        <v>20.5</v>
      </c>
      <c r="N65" s="176">
        <v>45595</v>
      </c>
      <c r="O65" s="141"/>
      <c r="P65" s="141"/>
      <c r="Q65" s="141"/>
    </row>
    <row r="66" spans="1:17" ht="16.5" x14ac:dyDescent="0.3">
      <c r="A66" s="5">
        <v>21</v>
      </c>
      <c r="B66" s="8">
        <v>31265</v>
      </c>
      <c r="C66" s="30" t="s">
        <v>95</v>
      </c>
      <c r="D66" s="30" t="s">
        <v>96</v>
      </c>
      <c r="E66" s="28">
        <v>7.25</v>
      </c>
      <c r="F66" s="3" t="s">
        <v>7</v>
      </c>
      <c r="G66" s="28">
        <v>2.75</v>
      </c>
      <c r="H66" s="31" t="s">
        <v>44</v>
      </c>
      <c r="I66" s="125">
        <v>1600</v>
      </c>
      <c r="J66" s="17" t="s">
        <v>97</v>
      </c>
      <c r="K66" s="38"/>
      <c r="L66" s="17"/>
      <c r="M66" s="143">
        <f t="shared" si="1"/>
        <v>19.9375</v>
      </c>
      <c r="N66" s="176">
        <v>45595</v>
      </c>
      <c r="O66" s="141"/>
      <c r="P66" s="141"/>
      <c r="Q66" s="141"/>
    </row>
    <row r="67" spans="1:17" ht="16.5" x14ac:dyDescent="0.3">
      <c r="A67" s="5">
        <v>5</v>
      </c>
      <c r="B67" s="8">
        <v>31717</v>
      </c>
      <c r="C67" s="26" t="s">
        <v>46</v>
      </c>
      <c r="D67" s="26" t="s">
        <v>47</v>
      </c>
      <c r="E67" s="28">
        <v>8.3000000000000007</v>
      </c>
      <c r="F67" s="3" t="s">
        <v>7</v>
      </c>
      <c r="G67" s="28">
        <v>2.35</v>
      </c>
      <c r="H67" s="29" t="s">
        <v>32</v>
      </c>
      <c r="I67" s="123">
        <v>1800</v>
      </c>
      <c r="J67" s="17" t="s">
        <v>48</v>
      </c>
      <c r="K67" s="33"/>
      <c r="L67" s="17" t="s">
        <v>502</v>
      </c>
      <c r="M67" s="143">
        <f t="shared" si="1"/>
        <v>19.505000000000003</v>
      </c>
      <c r="N67" s="176">
        <v>45595</v>
      </c>
      <c r="O67" s="141"/>
      <c r="P67" s="141"/>
      <c r="Q67" s="141"/>
    </row>
    <row r="68" spans="1:17" s="161" customFormat="1" ht="17.25" thickBot="1" x14ac:dyDescent="0.35">
      <c r="A68" s="151">
        <v>89</v>
      </c>
      <c r="B68" s="164">
        <v>31508</v>
      </c>
      <c r="C68" s="165" t="s">
        <v>308</v>
      </c>
      <c r="D68" s="165" t="s">
        <v>309</v>
      </c>
      <c r="E68" s="166">
        <v>7.2</v>
      </c>
      <c r="F68" s="155" t="s">
        <v>7</v>
      </c>
      <c r="G68" s="166">
        <v>2.67</v>
      </c>
      <c r="H68" s="167" t="s">
        <v>44</v>
      </c>
      <c r="I68" s="168">
        <v>2800</v>
      </c>
      <c r="J68" s="169" t="s">
        <v>310</v>
      </c>
      <c r="K68" s="170">
        <v>48</v>
      </c>
      <c r="L68" s="169"/>
      <c r="M68" s="160">
        <f t="shared" si="1"/>
        <v>19.224</v>
      </c>
      <c r="N68" s="178">
        <v>45595</v>
      </c>
      <c r="O68" s="161">
        <f>COUNTA(N55:N68)</f>
        <v>14</v>
      </c>
      <c r="P68" s="162"/>
      <c r="Q68" s="162"/>
    </row>
    <row r="69" spans="1:17" ht="16.5" x14ac:dyDescent="0.3">
      <c r="A69" s="5">
        <v>79</v>
      </c>
      <c r="B69" s="8">
        <v>30499</v>
      </c>
      <c r="C69" s="26" t="s">
        <v>277</v>
      </c>
      <c r="D69" s="26" t="s">
        <v>278</v>
      </c>
      <c r="E69" s="28">
        <v>7.5</v>
      </c>
      <c r="F69" s="3" t="s">
        <v>7</v>
      </c>
      <c r="G69" s="28">
        <v>2.5499999999999998</v>
      </c>
      <c r="H69" s="29" t="s">
        <v>44</v>
      </c>
      <c r="I69" s="123">
        <v>1400</v>
      </c>
      <c r="J69" s="17" t="s">
        <v>279</v>
      </c>
      <c r="K69" s="33">
        <v>45</v>
      </c>
      <c r="L69" s="17" t="s">
        <v>263</v>
      </c>
      <c r="M69" s="143">
        <f t="shared" si="1"/>
        <v>19.125</v>
      </c>
      <c r="N69" s="196">
        <v>45597</v>
      </c>
      <c r="O69" s="141"/>
      <c r="P69" s="141"/>
      <c r="Q69" s="141"/>
    </row>
    <row r="70" spans="1:17" ht="16.5" x14ac:dyDescent="0.3">
      <c r="A70" s="5">
        <v>138</v>
      </c>
      <c r="B70" s="8">
        <v>30479</v>
      </c>
      <c r="C70" s="26" t="s">
        <v>456</v>
      </c>
      <c r="D70" s="26" t="s">
        <v>457</v>
      </c>
      <c r="E70" s="28">
        <v>7.5</v>
      </c>
      <c r="F70" s="3" t="s">
        <v>7</v>
      </c>
      <c r="G70" s="28">
        <v>2.5499999999999998</v>
      </c>
      <c r="H70" s="29" t="s">
        <v>44</v>
      </c>
      <c r="I70" s="123"/>
      <c r="J70" s="17" t="s">
        <v>458</v>
      </c>
      <c r="K70" s="34"/>
      <c r="L70" s="17"/>
      <c r="M70" s="143">
        <f t="shared" si="1"/>
        <v>19.125</v>
      </c>
      <c r="N70" s="196">
        <v>45597</v>
      </c>
      <c r="O70" s="141"/>
      <c r="P70" s="141"/>
      <c r="Q70" s="141"/>
    </row>
    <row r="71" spans="1:17" ht="16.5" x14ac:dyDescent="0.3">
      <c r="A71" s="5">
        <v>34</v>
      </c>
      <c r="B71" s="8">
        <v>30360</v>
      </c>
      <c r="C71" s="26" t="s">
        <v>135</v>
      </c>
      <c r="D71" s="26" t="s">
        <v>136</v>
      </c>
      <c r="E71" s="28">
        <v>7</v>
      </c>
      <c r="F71" s="3" t="s">
        <v>7</v>
      </c>
      <c r="G71" s="28">
        <v>2.65</v>
      </c>
      <c r="H71" s="29" t="s">
        <v>44</v>
      </c>
      <c r="I71" s="123"/>
      <c r="J71" s="17" t="s">
        <v>137</v>
      </c>
      <c r="K71" s="33">
        <v>50</v>
      </c>
      <c r="L71" s="17"/>
      <c r="M71" s="143">
        <f t="shared" si="1"/>
        <v>18.55</v>
      </c>
      <c r="N71" s="196">
        <v>45597</v>
      </c>
      <c r="O71" s="141"/>
      <c r="P71" s="141"/>
      <c r="Q71" s="141"/>
    </row>
    <row r="72" spans="1:17" ht="16.5" x14ac:dyDescent="0.3">
      <c r="A72" s="5">
        <v>94</v>
      </c>
      <c r="B72" s="8">
        <v>31085</v>
      </c>
      <c r="C72" s="26" t="s">
        <v>323</v>
      </c>
      <c r="D72" s="26" t="s">
        <v>324</v>
      </c>
      <c r="E72" s="28">
        <v>7</v>
      </c>
      <c r="F72" s="3" t="s">
        <v>7</v>
      </c>
      <c r="G72" s="28">
        <v>2.65</v>
      </c>
      <c r="H72" s="29" t="s">
        <v>44</v>
      </c>
      <c r="I72" s="123"/>
      <c r="J72" s="17" t="s">
        <v>325</v>
      </c>
      <c r="K72" s="33">
        <v>35</v>
      </c>
      <c r="L72" s="17" t="s">
        <v>263</v>
      </c>
      <c r="M72" s="143">
        <f t="shared" ref="M72:M103" si="2">E72*G72</f>
        <v>18.55</v>
      </c>
      <c r="N72" s="196">
        <v>45597</v>
      </c>
      <c r="O72" s="141"/>
      <c r="P72" s="141"/>
      <c r="Q72" s="141"/>
    </row>
    <row r="73" spans="1:17" ht="15.75" x14ac:dyDescent="0.3">
      <c r="A73" s="5">
        <v>147</v>
      </c>
      <c r="B73" s="43">
        <v>31794</v>
      </c>
      <c r="C73" s="26" t="s">
        <v>483</v>
      </c>
      <c r="D73" s="26" t="s">
        <v>484</v>
      </c>
      <c r="E73" s="28">
        <v>7</v>
      </c>
      <c r="F73" s="3" t="s">
        <v>7</v>
      </c>
      <c r="G73" s="28">
        <v>2.6</v>
      </c>
      <c r="H73" s="29" t="s">
        <v>44</v>
      </c>
      <c r="I73" s="123"/>
      <c r="J73" s="17" t="s">
        <v>485</v>
      </c>
      <c r="K73" s="33"/>
      <c r="L73" s="17"/>
      <c r="M73" s="143">
        <f t="shared" si="2"/>
        <v>18.2</v>
      </c>
      <c r="N73" s="196">
        <v>45597</v>
      </c>
      <c r="O73" s="42"/>
      <c r="P73" s="42"/>
      <c r="Q73" s="42"/>
    </row>
    <row r="74" spans="1:17" ht="16.5" x14ac:dyDescent="0.3">
      <c r="A74" s="5">
        <v>35</v>
      </c>
      <c r="B74" s="8">
        <v>30534</v>
      </c>
      <c r="C74" s="26" t="s">
        <v>138</v>
      </c>
      <c r="D74" s="26" t="s">
        <v>139</v>
      </c>
      <c r="E74" s="28">
        <v>7.2</v>
      </c>
      <c r="F74" s="3" t="s">
        <v>7</v>
      </c>
      <c r="G74" s="28">
        <v>2.5</v>
      </c>
      <c r="H74" s="29" t="s">
        <v>44</v>
      </c>
      <c r="I74" s="123">
        <v>1900</v>
      </c>
      <c r="J74" s="17" t="s">
        <v>140</v>
      </c>
      <c r="K74" s="33">
        <v>69</v>
      </c>
      <c r="L74" s="17"/>
      <c r="M74" s="143">
        <f t="shared" si="2"/>
        <v>18</v>
      </c>
      <c r="N74" s="196">
        <v>45597</v>
      </c>
      <c r="O74" s="141"/>
      <c r="P74" s="141"/>
      <c r="Q74" s="141"/>
    </row>
    <row r="75" spans="1:17" ht="16.5" x14ac:dyDescent="0.3">
      <c r="A75" s="5">
        <v>78</v>
      </c>
      <c r="B75" s="8">
        <v>13007</v>
      </c>
      <c r="C75" s="26" t="s">
        <v>274</v>
      </c>
      <c r="D75" s="27" t="s">
        <v>275</v>
      </c>
      <c r="E75" s="28">
        <v>6.9</v>
      </c>
      <c r="F75" s="3" t="s">
        <v>7</v>
      </c>
      <c r="G75" s="28">
        <v>2.6</v>
      </c>
      <c r="H75" s="29" t="s">
        <v>44</v>
      </c>
      <c r="I75" s="123">
        <v>1500</v>
      </c>
      <c r="J75" s="17" t="s">
        <v>276</v>
      </c>
      <c r="K75" s="33">
        <v>51</v>
      </c>
      <c r="L75" s="17"/>
      <c r="M75" s="143">
        <f t="shared" si="2"/>
        <v>17.940000000000001</v>
      </c>
      <c r="N75" s="196">
        <v>45597</v>
      </c>
      <c r="O75" s="141"/>
      <c r="P75" s="141"/>
      <c r="Q75" s="141"/>
    </row>
    <row r="76" spans="1:17" ht="16.5" x14ac:dyDescent="0.3">
      <c r="A76" s="5">
        <v>106</v>
      </c>
      <c r="B76" s="4">
        <v>30925</v>
      </c>
      <c r="C76" s="13" t="s">
        <v>358</v>
      </c>
      <c r="D76" s="13" t="s">
        <v>359</v>
      </c>
      <c r="E76" s="12">
        <v>7.5</v>
      </c>
      <c r="F76" s="3" t="s">
        <v>7</v>
      </c>
      <c r="G76" s="12">
        <v>2.35</v>
      </c>
      <c r="H76" s="14" t="s">
        <v>44</v>
      </c>
      <c r="I76" s="124">
        <v>1400</v>
      </c>
      <c r="J76" s="120" t="s">
        <v>360</v>
      </c>
      <c r="K76" s="34">
        <v>32</v>
      </c>
      <c r="L76" s="120" t="s">
        <v>263</v>
      </c>
      <c r="M76" s="143">
        <f t="shared" si="2"/>
        <v>17.625</v>
      </c>
      <c r="N76" s="196">
        <v>45597</v>
      </c>
      <c r="O76" s="141"/>
      <c r="P76" s="141"/>
      <c r="Q76" s="141"/>
    </row>
    <row r="77" spans="1:17" ht="16.5" x14ac:dyDescent="0.3">
      <c r="A77" s="5">
        <v>29</v>
      </c>
      <c r="B77" s="8">
        <v>31628</v>
      </c>
      <c r="C77" s="9" t="s">
        <v>120</v>
      </c>
      <c r="D77" s="26" t="s">
        <v>121</v>
      </c>
      <c r="E77" s="28">
        <v>7.2</v>
      </c>
      <c r="F77" s="3" t="s">
        <v>7</v>
      </c>
      <c r="G77" s="28">
        <v>2.4</v>
      </c>
      <c r="H77" s="29" t="s">
        <v>44</v>
      </c>
      <c r="I77" s="123"/>
      <c r="J77" s="17" t="s">
        <v>122</v>
      </c>
      <c r="K77" s="38"/>
      <c r="L77" s="17"/>
      <c r="M77" s="143">
        <f t="shared" si="2"/>
        <v>17.28</v>
      </c>
      <c r="N77" s="196">
        <v>45597</v>
      </c>
      <c r="O77" s="141"/>
      <c r="P77" s="141"/>
      <c r="Q77" s="141"/>
    </row>
    <row r="78" spans="1:17" ht="16.5" x14ac:dyDescent="0.3">
      <c r="A78" s="5">
        <v>43</v>
      </c>
      <c r="B78" s="8">
        <v>31643</v>
      </c>
      <c r="C78" s="26" t="s">
        <v>163</v>
      </c>
      <c r="D78" s="26" t="s">
        <v>164</v>
      </c>
      <c r="E78" s="28">
        <v>6.6</v>
      </c>
      <c r="F78" s="3" t="s">
        <v>7</v>
      </c>
      <c r="G78" s="28">
        <v>2.6</v>
      </c>
      <c r="H78" s="29" t="s">
        <v>44</v>
      </c>
      <c r="I78" s="123">
        <v>1200</v>
      </c>
      <c r="J78" s="17" t="s">
        <v>165</v>
      </c>
      <c r="K78" s="33">
        <v>102</v>
      </c>
      <c r="L78" s="136" t="s">
        <v>113</v>
      </c>
      <c r="M78" s="143">
        <f t="shared" si="2"/>
        <v>17.16</v>
      </c>
      <c r="N78" s="196">
        <v>45597</v>
      </c>
      <c r="O78" s="141"/>
      <c r="P78" s="141"/>
      <c r="Q78" s="141"/>
    </row>
    <row r="79" spans="1:17" ht="16.5" x14ac:dyDescent="0.3">
      <c r="A79" s="5">
        <v>55</v>
      </c>
      <c r="B79" s="8">
        <v>31230</v>
      </c>
      <c r="C79" s="26" t="s">
        <v>199</v>
      </c>
      <c r="D79" s="26" t="s">
        <v>200</v>
      </c>
      <c r="E79" s="28">
        <v>6.85</v>
      </c>
      <c r="F79" s="3" t="s">
        <v>7</v>
      </c>
      <c r="G79" s="28">
        <v>2.5</v>
      </c>
      <c r="H79" s="29" t="s">
        <v>44</v>
      </c>
      <c r="I79" s="123">
        <v>1650</v>
      </c>
      <c r="J79" s="17" t="s">
        <v>201</v>
      </c>
      <c r="K79" s="33">
        <v>63</v>
      </c>
      <c r="L79" s="17"/>
      <c r="M79" s="143">
        <f t="shared" si="2"/>
        <v>17.125</v>
      </c>
      <c r="N79" s="196">
        <v>45597</v>
      </c>
      <c r="O79" s="141"/>
      <c r="P79" s="141"/>
      <c r="Q79" s="141"/>
    </row>
    <row r="80" spans="1:17" ht="16.5" x14ac:dyDescent="0.3">
      <c r="A80" s="5">
        <v>102</v>
      </c>
      <c r="B80" s="8">
        <v>2149</v>
      </c>
      <c r="C80" s="26" t="s">
        <v>348</v>
      </c>
      <c r="D80" s="26" t="s">
        <v>265</v>
      </c>
      <c r="E80" s="28">
        <v>6.5</v>
      </c>
      <c r="F80" s="3" t="s">
        <v>7</v>
      </c>
      <c r="G80" s="28">
        <v>2.6</v>
      </c>
      <c r="H80" s="29" t="s">
        <v>44</v>
      </c>
      <c r="I80" s="123">
        <v>1100</v>
      </c>
      <c r="J80" s="17" t="s">
        <v>349</v>
      </c>
      <c r="K80" s="33">
        <v>61</v>
      </c>
      <c r="L80" s="17"/>
      <c r="M80" s="143">
        <f t="shared" si="2"/>
        <v>16.900000000000002</v>
      </c>
      <c r="N80" s="196">
        <v>45597</v>
      </c>
      <c r="O80" s="141"/>
      <c r="P80" s="141"/>
      <c r="Q80" s="141"/>
    </row>
    <row r="81" spans="1:17" ht="16.5" x14ac:dyDescent="0.3">
      <c r="A81" s="5">
        <v>40</v>
      </c>
      <c r="B81" s="8">
        <v>30648</v>
      </c>
      <c r="C81" s="26" t="s">
        <v>154</v>
      </c>
      <c r="D81" s="26" t="s">
        <v>155</v>
      </c>
      <c r="E81" s="28">
        <v>6.3</v>
      </c>
      <c r="F81" s="3" t="s">
        <v>7</v>
      </c>
      <c r="G81" s="28">
        <v>2.65</v>
      </c>
      <c r="H81" s="29" t="s">
        <v>44</v>
      </c>
      <c r="I81" s="123">
        <v>800</v>
      </c>
      <c r="J81" s="17" t="s">
        <v>156</v>
      </c>
      <c r="K81" s="33">
        <v>20</v>
      </c>
      <c r="L81" s="17"/>
      <c r="M81" s="143">
        <f t="shared" si="2"/>
        <v>16.695</v>
      </c>
      <c r="N81" s="196">
        <v>45597</v>
      </c>
      <c r="O81" s="141"/>
      <c r="P81" s="141"/>
      <c r="Q81" s="141"/>
    </row>
    <row r="82" spans="1:17" ht="16.5" x14ac:dyDescent="0.3">
      <c r="A82" s="5">
        <v>124</v>
      </c>
      <c r="B82" s="8">
        <v>31561</v>
      </c>
      <c r="C82" s="26" t="s">
        <v>413</v>
      </c>
      <c r="D82" s="26" t="s">
        <v>414</v>
      </c>
      <c r="E82" s="28">
        <v>6.6</v>
      </c>
      <c r="F82" s="3" t="s">
        <v>7</v>
      </c>
      <c r="G82" s="28">
        <v>2.5</v>
      </c>
      <c r="H82" s="29" t="s">
        <v>44</v>
      </c>
      <c r="I82" s="123"/>
      <c r="J82" s="17" t="s">
        <v>415</v>
      </c>
      <c r="K82" s="33"/>
      <c r="L82" s="17"/>
      <c r="M82" s="143">
        <f t="shared" si="2"/>
        <v>16.5</v>
      </c>
      <c r="N82" s="196">
        <v>45597</v>
      </c>
      <c r="O82" s="141"/>
      <c r="P82" s="141"/>
      <c r="Q82" s="141"/>
    </row>
    <row r="83" spans="1:17" s="42" customFormat="1" ht="16.5" x14ac:dyDescent="0.3">
      <c r="A83" s="5">
        <v>32</v>
      </c>
      <c r="B83" s="4">
        <v>30414</v>
      </c>
      <c r="C83" s="13" t="s">
        <v>129</v>
      </c>
      <c r="D83" s="26" t="s">
        <v>130</v>
      </c>
      <c r="E83" s="28">
        <v>6.65</v>
      </c>
      <c r="F83" s="3" t="s">
        <v>7</v>
      </c>
      <c r="G83" s="28">
        <v>2.4500000000000002</v>
      </c>
      <c r="H83" s="29" t="s">
        <v>44</v>
      </c>
      <c r="I83" s="123"/>
      <c r="J83" s="17" t="s">
        <v>131</v>
      </c>
      <c r="K83" s="33"/>
      <c r="L83" s="17"/>
      <c r="M83" s="143">
        <f t="shared" si="2"/>
        <v>16.2925</v>
      </c>
      <c r="N83" s="196">
        <v>45597</v>
      </c>
      <c r="O83" s="141"/>
      <c r="P83" s="141"/>
      <c r="Q83" s="141"/>
    </row>
    <row r="84" spans="1:17" ht="16.5" x14ac:dyDescent="0.3">
      <c r="A84" s="5">
        <v>11</v>
      </c>
      <c r="B84" s="8">
        <v>31505</v>
      </c>
      <c r="C84" s="9" t="s">
        <v>64</v>
      </c>
      <c r="D84" s="9" t="s">
        <v>65</v>
      </c>
      <c r="E84" s="28">
        <v>6.5</v>
      </c>
      <c r="F84" s="3" t="s">
        <v>7</v>
      </c>
      <c r="G84" s="28">
        <v>2.5</v>
      </c>
      <c r="H84" s="6" t="s">
        <v>44</v>
      </c>
      <c r="I84" s="33"/>
      <c r="J84" s="17" t="s">
        <v>66</v>
      </c>
      <c r="K84" s="33">
        <v>104</v>
      </c>
      <c r="L84" s="119"/>
      <c r="M84" s="143">
        <f t="shared" si="2"/>
        <v>16.25</v>
      </c>
      <c r="N84" s="196">
        <v>45597</v>
      </c>
      <c r="O84" s="141"/>
      <c r="P84" s="141"/>
      <c r="Q84" s="141"/>
    </row>
    <row r="85" spans="1:17" ht="16.5" x14ac:dyDescent="0.3">
      <c r="A85" s="5">
        <v>19</v>
      </c>
      <c r="B85" s="8">
        <v>30475</v>
      </c>
      <c r="C85" s="26" t="s">
        <v>89</v>
      </c>
      <c r="D85" s="26" t="s">
        <v>90</v>
      </c>
      <c r="E85" s="28">
        <v>6.5</v>
      </c>
      <c r="F85" s="3" t="s">
        <v>7</v>
      </c>
      <c r="G85" s="28">
        <v>2.5</v>
      </c>
      <c r="H85" s="29" t="s">
        <v>32</v>
      </c>
      <c r="I85" s="123">
        <v>1600</v>
      </c>
      <c r="J85" s="17" t="s">
        <v>91</v>
      </c>
      <c r="K85" s="33"/>
      <c r="L85" s="136" t="s">
        <v>503</v>
      </c>
      <c r="M85" s="143">
        <f t="shared" si="2"/>
        <v>16.25</v>
      </c>
      <c r="N85" s="196">
        <v>45597</v>
      </c>
      <c r="O85" s="141"/>
      <c r="P85" s="141"/>
      <c r="Q85" s="141"/>
    </row>
    <row r="86" spans="1:17" s="161" customFormat="1" ht="17.25" thickBot="1" x14ac:dyDescent="0.35">
      <c r="A86" s="151">
        <v>136</v>
      </c>
      <c r="B86" s="152">
        <v>30173</v>
      </c>
      <c r="C86" s="153" t="s">
        <v>450</v>
      </c>
      <c r="D86" s="153" t="s">
        <v>451</v>
      </c>
      <c r="E86" s="154">
        <v>7.2</v>
      </c>
      <c r="F86" s="155" t="s">
        <v>7</v>
      </c>
      <c r="G86" s="154">
        <v>2.25</v>
      </c>
      <c r="H86" s="156" t="s">
        <v>44</v>
      </c>
      <c r="I86" s="157"/>
      <c r="J86" s="158" t="s">
        <v>452</v>
      </c>
      <c r="K86" s="163"/>
      <c r="L86" s="158"/>
      <c r="M86" s="160">
        <f t="shared" si="2"/>
        <v>16.2</v>
      </c>
      <c r="N86" s="197">
        <v>45597</v>
      </c>
      <c r="O86" s="161">
        <f>COUNTA(N69:N86)</f>
        <v>18</v>
      </c>
      <c r="P86" s="162"/>
      <c r="Q86" s="162"/>
    </row>
    <row r="87" spans="1:17" ht="16.5" x14ac:dyDescent="0.3">
      <c r="A87" s="1">
        <v>48</v>
      </c>
      <c r="B87" s="4">
        <v>22076</v>
      </c>
      <c r="C87" s="13" t="s">
        <v>178</v>
      </c>
      <c r="D87" s="13" t="s">
        <v>179</v>
      </c>
      <c r="E87" s="12">
        <v>6.6</v>
      </c>
      <c r="F87" s="3" t="s">
        <v>7</v>
      </c>
      <c r="G87" s="12">
        <v>2.4500000000000002</v>
      </c>
      <c r="H87" s="14" t="s">
        <v>44</v>
      </c>
      <c r="I87" s="124">
        <v>1400</v>
      </c>
      <c r="J87" s="120" t="s">
        <v>180</v>
      </c>
      <c r="K87" s="34">
        <v>62</v>
      </c>
      <c r="L87" s="120"/>
      <c r="M87" s="150">
        <f t="shared" si="2"/>
        <v>16.170000000000002</v>
      </c>
      <c r="N87" s="177">
        <v>45600</v>
      </c>
      <c r="O87" s="141"/>
      <c r="P87" s="141"/>
      <c r="Q87" s="141"/>
    </row>
    <row r="88" spans="1:17" ht="16.5" x14ac:dyDescent="0.3">
      <c r="A88" s="5">
        <v>7</v>
      </c>
      <c r="B88" s="8">
        <v>31345</v>
      </c>
      <c r="C88" s="26" t="s">
        <v>52</v>
      </c>
      <c r="D88" s="26" t="s">
        <v>53</v>
      </c>
      <c r="E88" s="28">
        <v>6.5</v>
      </c>
      <c r="F88" s="3" t="s">
        <v>7</v>
      </c>
      <c r="G88" s="28">
        <v>2.4500000000000002</v>
      </c>
      <c r="H88" s="29" t="s">
        <v>44</v>
      </c>
      <c r="I88" s="123">
        <v>2000</v>
      </c>
      <c r="J88" s="17" t="s">
        <v>54</v>
      </c>
      <c r="K88" s="34">
        <v>90</v>
      </c>
      <c r="L88" s="119"/>
      <c r="M88" s="143">
        <f t="shared" si="2"/>
        <v>15.925000000000001</v>
      </c>
      <c r="N88" s="176">
        <v>45600</v>
      </c>
      <c r="O88" s="141"/>
      <c r="P88" s="141"/>
      <c r="Q88" s="141"/>
    </row>
    <row r="89" spans="1:17" ht="16.5" x14ac:dyDescent="0.3">
      <c r="A89" s="5">
        <v>103</v>
      </c>
      <c r="B89" s="8">
        <v>30389</v>
      </c>
      <c r="C89" s="26" t="s">
        <v>350</v>
      </c>
      <c r="D89" s="26" t="s">
        <v>351</v>
      </c>
      <c r="E89" s="28">
        <v>6.9</v>
      </c>
      <c r="F89" s="6" t="s">
        <v>7</v>
      </c>
      <c r="G89" s="28">
        <v>2.2999999999999998</v>
      </c>
      <c r="H89" s="29" t="s">
        <v>44</v>
      </c>
      <c r="I89" s="123"/>
      <c r="J89" s="17" t="s">
        <v>352</v>
      </c>
      <c r="K89" s="33">
        <v>64</v>
      </c>
      <c r="L89" s="17"/>
      <c r="M89" s="143">
        <f t="shared" si="2"/>
        <v>15.87</v>
      </c>
      <c r="N89" s="176">
        <v>45600</v>
      </c>
      <c r="O89" s="141"/>
      <c r="P89" s="141"/>
      <c r="Q89" s="141"/>
    </row>
    <row r="90" spans="1:17" ht="16.5" x14ac:dyDescent="0.3">
      <c r="A90" s="5">
        <v>72</v>
      </c>
      <c r="B90" s="8">
        <v>31145</v>
      </c>
      <c r="C90" s="26" t="s">
        <v>254</v>
      </c>
      <c r="D90" s="26" t="s">
        <v>255</v>
      </c>
      <c r="E90" s="28">
        <v>6.6</v>
      </c>
      <c r="F90" s="3" t="s">
        <v>7</v>
      </c>
      <c r="G90" s="28">
        <v>2.35</v>
      </c>
      <c r="H90" s="29" t="s">
        <v>44</v>
      </c>
      <c r="I90" s="123">
        <v>2800</v>
      </c>
      <c r="J90" s="17" t="s">
        <v>256</v>
      </c>
      <c r="K90" s="33"/>
      <c r="L90" s="17"/>
      <c r="M90" s="143">
        <f t="shared" si="2"/>
        <v>15.51</v>
      </c>
      <c r="N90" s="176">
        <v>45600</v>
      </c>
      <c r="O90" s="141"/>
      <c r="P90" s="141"/>
      <c r="Q90" s="141"/>
    </row>
    <row r="91" spans="1:17" ht="15" customHeight="1" x14ac:dyDescent="0.3">
      <c r="A91" s="5">
        <v>114</v>
      </c>
      <c r="B91" s="8">
        <v>30507</v>
      </c>
      <c r="C91" s="26" t="s">
        <v>383</v>
      </c>
      <c r="D91" s="26" t="s">
        <v>384</v>
      </c>
      <c r="E91" s="28">
        <v>6.2</v>
      </c>
      <c r="F91" s="3" t="s">
        <v>7</v>
      </c>
      <c r="G91" s="28">
        <v>2.5</v>
      </c>
      <c r="H91" s="29" t="s">
        <v>44</v>
      </c>
      <c r="I91" s="123">
        <v>1000</v>
      </c>
      <c r="J91" s="17" t="s">
        <v>385</v>
      </c>
      <c r="K91" s="33">
        <v>19</v>
      </c>
      <c r="L91" s="17"/>
      <c r="M91" s="143">
        <f t="shared" si="2"/>
        <v>15.5</v>
      </c>
      <c r="N91" s="176">
        <v>45600</v>
      </c>
      <c r="O91" s="141"/>
      <c r="P91" s="141"/>
      <c r="Q91" s="141"/>
    </row>
    <row r="92" spans="1:17" ht="16.5" x14ac:dyDescent="0.3">
      <c r="A92" s="5">
        <v>145</v>
      </c>
      <c r="B92" s="4">
        <v>30978</v>
      </c>
      <c r="C92" s="13" t="s">
        <v>477</v>
      </c>
      <c r="D92" s="13" t="s">
        <v>478</v>
      </c>
      <c r="E92" s="12">
        <v>6.2</v>
      </c>
      <c r="F92" s="3" t="s">
        <v>7</v>
      </c>
      <c r="G92" s="12">
        <v>2.5</v>
      </c>
      <c r="H92" s="14" t="s">
        <v>44</v>
      </c>
      <c r="I92" s="124">
        <v>800</v>
      </c>
      <c r="J92" s="120" t="s">
        <v>479</v>
      </c>
      <c r="K92" s="34">
        <v>14</v>
      </c>
      <c r="L92" s="120"/>
      <c r="M92" s="143">
        <f t="shared" si="2"/>
        <v>15.5</v>
      </c>
      <c r="N92" s="176">
        <v>45600</v>
      </c>
      <c r="O92" s="141"/>
      <c r="P92" s="141"/>
      <c r="Q92" s="141"/>
    </row>
    <row r="93" spans="1:17" ht="16.5" x14ac:dyDescent="0.3">
      <c r="A93" s="5">
        <v>142</v>
      </c>
      <c r="B93" s="8">
        <v>31535</v>
      </c>
      <c r="C93" s="26" t="s">
        <v>468</v>
      </c>
      <c r="D93" s="26" t="s">
        <v>469</v>
      </c>
      <c r="E93" s="28">
        <v>6.3</v>
      </c>
      <c r="F93" s="3" t="s">
        <v>7</v>
      </c>
      <c r="G93" s="28">
        <v>2.4500000000000002</v>
      </c>
      <c r="H93" s="29" t="s">
        <v>44</v>
      </c>
      <c r="I93" s="123">
        <v>1400</v>
      </c>
      <c r="J93" s="17" t="s">
        <v>470</v>
      </c>
      <c r="K93" s="33">
        <v>92</v>
      </c>
      <c r="L93" s="17"/>
      <c r="M93" s="143">
        <f t="shared" si="2"/>
        <v>15.435</v>
      </c>
      <c r="N93" s="176">
        <v>45600</v>
      </c>
      <c r="O93" s="141"/>
      <c r="P93" s="141"/>
      <c r="Q93" s="141"/>
    </row>
    <row r="94" spans="1:17" ht="16.5" x14ac:dyDescent="0.3">
      <c r="A94" s="5">
        <v>66</v>
      </c>
      <c r="B94" s="8">
        <v>31200</v>
      </c>
      <c r="C94" s="19" t="s">
        <v>234</v>
      </c>
      <c r="D94" s="30" t="s">
        <v>235</v>
      </c>
      <c r="E94" s="28">
        <v>6.3</v>
      </c>
      <c r="F94" s="3" t="s">
        <v>7</v>
      </c>
      <c r="G94" s="28">
        <v>2.44</v>
      </c>
      <c r="H94" s="31" t="s">
        <v>44</v>
      </c>
      <c r="I94" s="125">
        <v>1300</v>
      </c>
      <c r="J94" s="17" t="s">
        <v>236</v>
      </c>
      <c r="K94" s="33">
        <v>25</v>
      </c>
      <c r="L94" s="17"/>
      <c r="M94" s="143">
        <f t="shared" si="2"/>
        <v>15.372</v>
      </c>
      <c r="N94" s="176">
        <v>45600</v>
      </c>
      <c r="O94" s="141"/>
      <c r="P94" s="141"/>
      <c r="Q94" s="141"/>
    </row>
    <row r="95" spans="1:17" ht="16.5" x14ac:dyDescent="0.3">
      <c r="A95" s="5">
        <v>80</v>
      </c>
      <c r="B95" s="8">
        <v>31529</v>
      </c>
      <c r="C95" s="26" t="s">
        <v>280</v>
      </c>
      <c r="D95" s="26" t="s">
        <v>281</v>
      </c>
      <c r="E95" s="28">
        <v>6.4</v>
      </c>
      <c r="F95" s="3" t="s">
        <v>7</v>
      </c>
      <c r="G95" s="28">
        <v>2.4</v>
      </c>
      <c r="H95" s="29" t="s">
        <v>44</v>
      </c>
      <c r="I95" s="123">
        <v>1200</v>
      </c>
      <c r="J95" s="17" t="s">
        <v>282</v>
      </c>
      <c r="K95" s="33">
        <v>21</v>
      </c>
      <c r="L95" s="17"/>
      <c r="M95" s="143">
        <f t="shared" si="2"/>
        <v>15.36</v>
      </c>
      <c r="N95" s="176">
        <v>45600</v>
      </c>
      <c r="O95" s="141"/>
      <c r="P95" s="141"/>
      <c r="Q95" s="141"/>
    </row>
    <row r="96" spans="1:17" ht="16.5" x14ac:dyDescent="0.3">
      <c r="A96" s="5">
        <v>14</v>
      </c>
      <c r="B96" s="8">
        <v>31275</v>
      </c>
      <c r="C96" s="26" t="s">
        <v>73</v>
      </c>
      <c r="D96" s="26" t="s">
        <v>74</v>
      </c>
      <c r="E96" s="28">
        <v>6.2</v>
      </c>
      <c r="F96" s="3" t="s">
        <v>7</v>
      </c>
      <c r="G96" s="28">
        <v>2.4500000000000002</v>
      </c>
      <c r="H96" s="29" t="s">
        <v>44</v>
      </c>
      <c r="I96" s="123">
        <v>1000</v>
      </c>
      <c r="J96" s="17" t="s">
        <v>75</v>
      </c>
      <c r="K96" s="33">
        <v>24</v>
      </c>
      <c r="L96" s="119"/>
      <c r="M96" s="143">
        <f t="shared" si="2"/>
        <v>15.190000000000001</v>
      </c>
      <c r="N96" s="176">
        <v>45600</v>
      </c>
      <c r="O96" s="141"/>
      <c r="P96" s="141"/>
      <c r="Q96" s="141"/>
    </row>
    <row r="97" spans="1:17" ht="16.5" x14ac:dyDescent="0.3">
      <c r="A97" s="5">
        <v>85</v>
      </c>
      <c r="B97" s="8">
        <v>30577</v>
      </c>
      <c r="C97" s="26" t="s">
        <v>295</v>
      </c>
      <c r="D97" s="26" t="s">
        <v>296</v>
      </c>
      <c r="E97" s="28">
        <v>6.66</v>
      </c>
      <c r="F97" s="3" t="s">
        <v>7</v>
      </c>
      <c r="G97" s="28">
        <v>2.25</v>
      </c>
      <c r="H97" s="29" t="s">
        <v>44</v>
      </c>
      <c r="I97" s="123"/>
      <c r="J97" s="17" t="s">
        <v>297</v>
      </c>
      <c r="K97" s="33">
        <v>4</v>
      </c>
      <c r="L97" s="17"/>
      <c r="M97" s="143">
        <f t="shared" si="2"/>
        <v>14.984999999999999</v>
      </c>
      <c r="N97" s="176">
        <v>45600</v>
      </c>
      <c r="O97" s="141"/>
      <c r="P97" s="141"/>
      <c r="Q97" s="141"/>
    </row>
    <row r="98" spans="1:17" ht="16.5" x14ac:dyDescent="0.3">
      <c r="A98" s="5">
        <v>27</v>
      </c>
      <c r="B98" s="4">
        <v>30641</v>
      </c>
      <c r="C98" s="13" t="s">
        <v>114</v>
      </c>
      <c r="D98" s="13" t="s">
        <v>115</v>
      </c>
      <c r="E98" s="12">
        <v>6.1</v>
      </c>
      <c r="F98" s="3" t="s">
        <v>7</v>
      </c>
      <c r="G98" s="12">
        <v>2.4500000000000002</v>
      </c>
      <c r="H98" s="14" t="s">
        <v>44</v>
      </c>
      <c r="I98" s="124"/>
      <c r="J98" s="120" t="s">
        <v>116</v>
      </c>
      <c r="K98" s="34"/>
      <c r="L98" s="120"/>
      <c r="M98" s="143">
        <f t="shared" si="2"/>
        <v>14.945</v>
      </c>
      <c r="N98" s="176">
        <v>45600</v>
      </c>
      <c r="O98" s="141"/>
      <c r="P98" s="141"/>
      <c r="Q98" s="141"/>
    </row>
    <row r="99" spans="1:17" ht="16.5" x14ac:dyDescent="0.3">
      <c r="A99" s="5">
        <v>49</v>
      </c>
      <c r="B99" s="8">
        <v>30576</v>
      </c>
      <c r="C99" s="26" t="s">
        <v>181</v>
      </c>
      <c r="D99" s="27" t="s">
        <v>182</v>
      </c>
      <c r="E99" s="28">
        <v>6.1</v>
      </c>
      <c r="F99" s="3" t="s">
        <v>7</v>
      </c>
      <c r="G99" s="28">
        <v>2.4500000000000002</v>
      </c>
      <c r="H99" s="29" t="s">
        <v>44</v>
      </c>
      <c r="I99" s="123">
        <v>900</v>
      </c>
      <c r="J99" s="17" t="s">
        <v>183</v>
      </c>
      <c r="K99" s="33">
        <v>22</v>
      </c>
      <c r="L99" s="17"/>
      <c r="M99" s="143">
        <f t="shared" si="2"/>
        <v>14.945</v>
      </c>
      <c r="N99" s="176">
        <v>45600</v>
      </c>
      <c r="O99" s="141"/>
      <c r="P99" s="141"/>
      <c r="Q99" s="141"/>
    </row>
    <row r="100" spans="1:17" ht="16.5" x14ac:dyDescent="0.3">
      <c r="A100" s="5">
        <v>104</v>
      </c>
      <c r="B100" s="8">
        <v>30527</v>
      </c>
      <c r="C100" s="26" t="s">
        <v>353</v>
      </c>
      <c r="D100" s="26" t="s">
        <v>354</v>
      </c>
      <c r="E100" s="28">
        <v>6.1</v>
      </c>
      <c r="F100" s="3" t="s">
        <v>7</v>
      </c>
      <c r="G100" s="28">
        <v>2.4500000000000002</v>
      </c>
      <c r="H100" s="29" t="s">
        <v>44</v>
      </c>
      <c r="I100" s="123">
        <v>800</v>
      </c>
      <c r="J100" s="17" t="s">
        <v>355</v>
      </c>
      <c r="K100" s="33">
        <v>34</v>
      </c>
      <c r="L100" s="17"/>
      <c r="M100" s="143">
        <f t="shared" si="2"/>
        <v>14.945</v>
      </c>
      <c r="N100" s="176">
        <v>45600</v>
      </c>
      <c r="O100" s="141"/>
      <c r="P100" s="141"/>
      <c r="Q100" s="141"/>
    </row>
    <row r="101" spans="1:17" ht="16.5" x14ac:dyDescent="0.3">
      <c r="A101" s="5">
        <v>58</v>
      </c>
      <c r="B101" s="8">
        <v>30952</v>
      </c>
      <c r="C101" s="19" t="s">
        <v>208</v>
      </c>
      <c r="D101" s="19" t="s">
        <v>209</v>
      </c>
      <c r="E101" s="28">
        <v>6.15</v>
      </c>
      <c r="F101" s="3" t="s">
        <v>7</v>
      </c>
      <c r="G101" s="28">
        <v>2.4300000000000002</v>
      </c>
      <c r="H101" s="20" t="s">
        <v>44</v>
      </c>
      <c r="I101" s="126">
        <v>950</v>
      </c>
      <c r="J101" s="17" t="s">
        <v>210</v>
      </c>
      <c r="K101" s="33">
        <v>37</v>
      </c>
      <c r="L101" s="17"/>
      <c r="M101" s="143">
        <f t="shared" si="2"/>
        <v>14.944500000000001</v>
      </c>
      <c r="N101" s="176">
        <v>45600</v>
      </c>
      <c r="O101" s="141"/>
      <c r="P101" s="141"/>
      <c r="Q101" s="141"/>
    </row>
    <row r="102" spans="1:17" ht="16.5" x14ac:dyDescent="0.3">
      <c r="A102" s="5">
        <v>64</v>
      </c>
      <c r="B102" s="8">
        <v>31034</v>
      </c>
      <c r="C102" s="26" t="s">
        <v>227</v>
      </c>
      <c r="D102" s="26" t="s">
        <v>228</v>
      </c>
      <c r="E102" s="28">
        <v>6.25</v>
      </c>
      <c r="F102" s="3" t="s">
        <v>7</v>
      </c>
      <c r="G102" s="28">
        <v>2.35</v>
      </c>
      <c r="H102" s="29" t="s">
        <v>44</v>
      </c>
      <c r="I102" s="123">
        <v>1300</v>
      </c>
      <c r="J102" s="17" t="s">
        <v>229</v>
      </c>
      <c r="K102" s="33">
        <v>13</v>
      </c>
      <c r="L102" s="17"/>
      <c r="M102" s="143">
        <f t="shared" si="2"/>
        <v>14.6875</v>
      </c>
      <c r="N102" s="176">
        <v>45600</v>
      </c>
      <c r="O102" s="141"/>
      <c r="P102" s="141"/>
      <c r="Q102" s="141"/>
    </row>
    <row r="103" spans="1:17" ht="16.5" x14ac:dyDescent="0.3">
      <c r="A103" s="5">
        <v>96</v>
      </c>
      <c r="B103" s="8">
        <v>30223</v>
      </c>
      <c r="C103" s="26" t="s">
        <v>329</v>
      </c>
      <c r="D103" s="26" t="s">
        <v>330</v>
      </c>
      <c r="E103" s="28">
        <v>6.1</v>
      </c>
      <c r="F103" s="6" t="s">
        <v>7</v>
      </c>
      <c r="G103" s="28">
        <v>2.4</v>
      </c>
      <c r="H103" s="29" t="s">
        <v>44</v>
      </c>
      <c r="I103" s="123">
        <v>1200</v>
      </c>
      <c r="J103" s="17" t="s">
        <v>331</v>
      </c>
      <c r="K103" s="33">
        <v>79</v>
      </c>
      <c r="L103" s="17"/>
      <c r="M103" s="143">
        <f t="shared" si="2"/>
        <v>14.639999999999999</v>
      </c>
      <c r="N103" s="176">
        <v>45600</v>
      </c>
      <c r="O103" s="141"/>
      <c r="P103" s="141"/>
      <c r="Q103" s="141"/>
    </row>
    <row r="104" spans="1:17" s="161" customFormat="1" ht="17.25" thickBot="1" x14ac:dyDescent="0.35">
      <c r="A104" s="151">
        <v>82</v>
      </c>
      <c r="B104" s="152">
        <v>30467</v>
      </c>
      <c r="C104" s="153" t="s">
        <v>286</v>
      </c>
      <c r="D104" s="153" t="s">
        <v>287</v>
      </c>
      <c r="E104" s="154">
        <v>5.92</v>
      </c>
      <c r="F104" s="155" t="s">
        <v>7</v>
      </c>
      <c r="G104" s="154">
        <v>2.46</v>
      </c>
      <c r="H104" s="156" t="s">
        <v>44</v>
      </c>
      <c r="I104" s="157">
        <v>930</v>
      </c>
      <c r="J104" s="158" t="s">
        <v>288</v>
      </c>
      <c r="K104" s="159">
        <v>76</v>
      </c>
      <c r="L104" s="158"/>
      <c r="M104" s="160">
        <f t="shared" ref="M104:M136" si="3">E104*G104</f>
        <v>14.5632</v>
      </c>
      <c r="N104" s="178">
        <v>45600</v>
      </c>
      <c r="O104" s="161">
        <f>COUNTA(N87:N104)</f>
        <v>18</v>
      </c>
      <c r="P104" s="162"/>
      <c r="Q104" s="162"/>
    </row>
    <row r="105" spans="1:17" ht="16.5" x14ac:dyDescent="0.3">
      <c r="A105" s="1">
        <v>88</v>
      </c>
      <c r="B105" s="4">
        <v>31215</v>
      </c>
      <c r="C105" s="13" t="s">
        <v>305</v>
      </c>
      <c r="D105" s="13" t="s">
        <v>306</v>
      </c>
      <c r="E105" s="12">
        <v>5.92</v>
      </c>
      <c r="F105" s="3" t="s">
        <v>7</v>
      </c>
      <c r="G105" s="12">
        <v>2.46</v>
      </c>
      <c r="H105" s="14" t="s">
        <v>44</v>
      </c>
      <c r="I105" s="124">
        <v>930</v>
      </c>
      <c r="J105" s="120" t="s">
        <v>307</v>
      </c>
      <c r="K105" s="34">
        <v>7</v>
      </c>
      <c r="L105" s="120"/>
      <c r="M105" s="150">
        <f t="shared" si="3"/>
        <v>14.5632</v>
      </c>
      <c r="N105" s="198">
        <v>45602</v>
      </c>
      <c r="O105" s="141"/>
      <c r="P105" s="141"/>
      <c r="Q105" s="141"/>
    </row>
    <row r="106" spans="1:17" ht="16.5" x14ac:dyDescent="0.3">
      <c r="A106" s="5">
        <v>70</v>
      </c>
      <c r="B106" s="8">
        <v>31517</v>
      </c>
      <c r="C106" s="9" t="s">
        <v>247</v>
      </c>
      <c r="D106" s="9" t="s">
        <v>248</v>
      </c>
      <c r="E106" s="28">
        <v>6.1</v>
      </c>
      <c r="F106" s="3" t="s">
        <v>7</v>
      </c>
      <c r="G106" s="28">
        <v>2.34</v>
      </c>
      <c r="H106" s="6" t="s">
        <v>44</v>
      </c>
      <c r="I106" s="33">
        <v>1000</v>
      </c>
      <c r="J106" s="17" t="s">
        <v>249</v>
      </c>
      <c r="K106" s="33">
        <v>27</v>
      </c>
      <c r="L106" s="17"/>
      <c r="M106" s="143">
        <f t="shared" si="3"/>
        <v>14.273999999999999</v>
      </c>
      <c r="N106" s="196">
        <v>45602</v>
      </c>
      <c r="O106" s="141"/>
      <c r="P106" s="141"/>
      <c r="Q106" s="141"/>
    </row>
    <row r="107" spans="1:17" ht="16.5" x14ac:dyDescent="0.3">
      <c r="A107" s="5">
        <v>84</v>
      </c>
      <c r="B107" s="99">
        <v>30895</v>
      </c>
      <c r="C107" s="39" t="s">
        <v>292</v>
      </c>
      <c r="D107" s="26" t="s">
        <v>293</v>
      </c>
      <c r="E107" s="28">
        <v>6.2</v>
      </c>
      <c r="F107" s="3" t="s">
        <v>7</v>
      </c>
      <c r="G107" s="28">
        <v>2.2999999999999998</v>
      </c>
      <c r="H107" s="29" t="s">
        <v>44</v>
      </c>
      <c r="I107" s="123"/>
      <c r="J107" s="17" t="s">
        <v>294</v>
      </c>
      <c r="K107" s="33">
        <v>16</v>
      </c>
      <c r="L107" s="17" t="s">
        <v>263</v>
      </c>
      <c r="M107" s="143">
        <f t="shared" si="3"/>
        <v>14.26</v>
      </c>
      <c r="N107" s="196">
        <v>45602</v>
      </c>
      <c r="O107" s="141"/>
      <c r="P107" s="141"/>
      <c r="Q107" s="141"/>
    </row>
    <row r="108" spans="1:17" ht="16.5" x14ac:dyDescent="0.3">
      <c r="A108" s="5">
        <v>8</v>
      </c>
      <c r="B108" s="4">
        <v>31669</v>
      </c>
      <c r="C108" s="2" t="s">
        <v>55</v>
      </c>
      <c r="D108" s="2" t="s">
        <v>56</v>
      </c>
      <c r="E108" s="3">
        <v>6.1</v>
      </c>
      <c r="F108" s="3" t="s">
        <v>7</v>
      </c>
      <c r="G108" s="3">
        <v>2.2999999999999998</v>
      </c>
      <c r="H108" s="3" t="s">
        <v>44</v>
      </c>
      <c r="I108" s="34">
        <v>1050</v>
      </c>
      <c r="J108" s="120" t="s">
        <v>57</v>
      </c>
      <c r="K108" s="34">
        <v>101</v>
      </c>
      <c r="L108" s="120"/>
      <c r="M108" s="143">
        <f t="shared" si="3"/>
        <v>14.029999999999998</v>
      </c>
      <c r="N108" s="196">
        <v>45602</v>
      </c>
      <c r="O108" s="141"/>
      <c r="P108" s="141"/>
      <c r="Q108" s="141"/>
    </row>
    <row r="109" spans="1:17" ht="16.5" x14ac:dyDescent="0.3">
      <c r="A109" s="5">
        <v>132</v>
      </c>
      <c r="B109" s="8">
        <v>31407</v>
      </c>
      <c r="C109" s="26" t="s">
        <v>438</v>
      </c>
      <c r="D109" s="26" t="s">
        <v>439</v>
      </c>
      <c r="E109" s="28">
        <v>6.1</v>
      </c>
      <c r="F109" s="3" t="s">
        <v>7</v>
      </c>
      <c r="G109" s="28">
        <v>2.2999999999999998</v>
      </c>
      <c r="H109" s="29" t="s">
        <v>44</v>
      </c>
      <c r="I109" s="123">
        <v>1050</v>
      </c>
      <c r="J109" s="17" t="s">
        <v>440</v>
      </c>
      <c r="K109" s="38">
        <v>31</v>
      </c>
      <c r="L109" s="17"/>
      <c r="M109" s="143">
        <f t="shared" si="3"/>
        <v>14.029999999999998</v>
      </c>
      <c r="N109" s="196">
        <v>45602</v>
      </c>
      <c r="O109" s="141"/>
      <c r="P109" s="141"/>
      <c r="Q109" s="141"/>
    </row>
    <row r="110" spans="1:17" ht="16.5" x14ac:dyDescent="0.3">
      <c r="A110" s="5">
        <v>36</v>
      </c>
      <c r="B110" s="8">
        <v>30450</v>
      </c>
      <c r="C110" s="9" t="s">
        <v>142</v>
      </c>
      <c r="D110" s="9" t="s">
        <v>143</v>
      </c>
      <c r="E110" s="28">
        <v>5.8</v>
      </c>
      <c r="F110" s="3" t="s">
        <v>7</v>
      </c>
      <c r="G110" s="28">
        <v>2.4</v>
      </c>
      <c r="H110" s="6" t="s">
        <v>44</v>
      </c>
      <c r="I110" s="33">
        <v>1000</v>
      </c>
      <c r="J110" s="17" t="s">
        <v>144</v>
      </c>
      <c r="K110" s="33">
        <v>9</v>
      </c>
      <c r="L110" s="17"/>
      <c r="M110" s="143">
        <f t="shared" si="3"/>
        <v>13.92</v>
      </c>
      <c r="N110" s="196">
        <v>45602</v>
      </c>
      <c r="O110" s="141"/>
      <c r="P110" s="141"/>
      <c r="Q110" s="141"/>
    </row>
    <row r="111" spans="1:17" ht="16.5" x14ac:dyDescent="0.3">
      <c r="A111" s="5">
        <v>121</v>
      </c>
      <c r="B111" s="8">
        <v>31737</v>
      </c>
      <c r="C111" s="26" t="s">
        <v>404</v>
      </c>
      <c r="D111" s="26" t="s">
        <v>405</v>
      </c>
      <c r="E111" s="28">
        <v>5.8</v>
      </c>
      <c r="F111" s="3" t="s">
        <v>7</v>
      </c>
      <c r="G111" s="28">
        <v>2.2999999999999998</v>
      </c>
      <c r="H111" s="29" t="s">
        <v>44</v>
      </c>
      <c r="I111" s="123">
        <v>1000</v>
      </c>
      <c r="J111" s="17" t="s">
        <v>406</v>
      </c>
      <c r="K111" s="33">
        <v>8</v>
      </c>
      <c r="L111" s="17"/>
      <c r="M111" s="143">
        <f t="shared" si="3"/>
        <v>13.339999999999998</v>
      </c>
      <c r="N111" s="196">
        <v>45602</v>
      </c>
      <c r="O111" s="141"/>
      <c r="P111" s="141"/>
      <c r="Q111" s="141"/>
    </row>
    <row r="112" spans="1:17" ht="16.5" x14ac:dyDescent="0.3">
      <c r="A112" s="5">
        <v>116</v>
      </c>
      <c r="B112" s="8">
        <v>31452</v>
      </c>
      <c r="C112" s="26" t="s">
        <v>389</v>
      </c>
      <c r="D112" s="27" t="s">
        <v>390</v>
      </c>
      <c r="E112" s="28">
        <v>5.7</v>
      </c>
      <c r="F112" s="3" t="s">
        <v>7</v>
      </c>
      <c r="G112" s="28">
        <v>2.3199999999999998</v>
      </c>
      <c r="H112" s="29" t="s">
        <v>44</v>
      </c>
      <c r="I112" s="123">
        <v>900</v>
      </c>
      <c r="J112" s="17" t="s">
        <v>391</v>
      </c>
      <c r="K112" s="33">
        <v>12</v>
      </c>
      <c r="L112" s="17"/>
      <c r="M112" s="143">
        <f t="shared" si="3"/>
        <v>13.224</v>
      </c>
      <c r="N112" s="196">
        <v>45602</v>
      </c>
      <c r="O112" s="141"/>
      <c r="P112" s="141"/>
      <c r="Q112" s="141"/>
    </row>
    <row r="113" spans="1:17" ht="16.5" x14ac:dyDescent="0.3">
      <c r="A113" s="5">
        <v>118</v>
      </c>
      <c r="B113" s="8">
        <v>31337</v>
      </c>
      <c r="C113" s="26" t="s">
        <v>395</v>
      </c>
      <c r="D113" s="26" t="s">
        <v>265</v>
      </c>
      <c r="E113" s="28">
        <v>5.7</v>
      </c>
      <c r="F113" s="3" t="s">
        <v>7</v>
      </c>
      <c r="G113" s="28">
        <v>2.2999999999999998</v>
      </c>
      <c r="H113" s="29" t="s">
        <v>44</v>
      </c>
      <c r="I113" s="123">
        <v>1100</v>
      </c>
      <c r="J113" s="17" t="s">
        <v>396</v>
      </c>
      <c r="K113" s="33">
        <v>30</v>
      </c>
      <c r="L113" s="17"/>
      <c r="M113" s="143">
        <f t="shared" si="3"/>
        <v>13.11</v>
      </c>
      <c r="N113" s="196">
        <v>45602</v>
      </c>
      <c r="O113" s="141"/>
      <c r="P113" s="141"/>
      <c r="Q113" s="141"/>
    </row>
    <row r="114" spans="1:17" ht="16.5" x14ac:dyDescent="0.3">
      <c r="A114" s="5">
        <v>128</v>
      </c>
      <c r="B114" s="58">
        <v>31433</v>
      </c>
      <c r="C114" s="54" t="s">
        <v>426</v>
      </c>
      <c r="D114" s="149" t="s">
        <v>427</v>
      </c>
      <c r="E114" s="55">
        <v>5.7</v>
      </c>
      <c r="F114" s="56" t="s">
        <v>7</v>
      </c>
      <c r="G114" s="55">
        <v>2.2999999999999998</v>
      </c>
      <c r="H114" s="57" t="s">
        <v>44</v>
      </c>
      <c r="I114" s="127">
        <v>517</v>
      </c>
      <c r="J114" s="121" t="s">
        <v>428</v>
      </c>
      <c r="K114" s="114">
        <v>11</v>
      </c>
      <c r="L114" s="121"/>
      <c r="M114" s="143">
        <f t="shared" si="3"/>
        <v>13.11</v>
      </c>
      <c r="N114" s="196">
        <v>45602</v>
      </c>
      <c r="O114" s="141"/>
      <c r="P114" s="141"/>
      <c r="Q114" s="141"/>
    </row>
    <row r="115" spans="1:17" ht="16.5" x14ac:dyDescent="0.3">
      <c r="A115" s="5">
        <v>83</v>
      </c>
      <c r="B115" s="8">
        <v>31679</v>
      </c>
      <c r="C115" s="26" t="s">
        <v>289</v>
      </c>
      <c r="D115" s="26" t="s">
        <v>290</v>
      </c>
      <c r="E115" s="28">
        <v>5.9</v>
      </c>
      <c r="F115" s="3" t="s">
        <v>7</v>
      </c>
      <c r="G115" s="28">
        <v>2.2000000000000002</v>
      </c>
      <c r="H115" s="29" t="s">
        <v>44</v>
      </c>
      <c r="I115" s="123">
        <v>650</v>
      </c>
      <c r="J115" s="17" t="s">
        <v>291</v>
      </c>
      <c r="K115" s="33">
        <v>49</v>
      </c>
      <c r="L115" s="17"/>
      <c r="M115" s="143">
        <f t="shared" si="3"/>
        <v>12.980000000000002</v>
      </c>
      <c r="N115" s="196">
        <v>45602</v>
      </c>
      <c r="O115" s="141"/>
      <c r="P115" s="141"/>
      <c r="Q115" s="141"/>
    </row>
    <row r="116" spans="1:17" ht="16.5" x14ac:dyDescent="0.3">
      <c r="A116" s="5">
        <v>131</v>
      </c>
      <c r="B116" s="8">
        <v>30325</v>
      </c>
      <c r="C116" s="26" t="s">
        <v>435</v>
      </c>
      <c r="D116" s="26" t="s">
        <v>436</v>
      </c>
      <c r="E116" s="28">
        <v>5.7</v>
      </c>
      <c r="F116" s="3" t="s">
        <v>7</v>
      </c>
      <c r="G116" s="28">
        <v>2.25</v>
      </c>
      <c r="H116" s="29" t="s">
        <v>44</v>
      </c>
      <c r="I116" s="123">
        <v>1700</v>
      </c>
      <c r="J116" s="17" t="s">
        <v>437</v>
      </c>
      <c r="K116" s="33"/>
      <c r="L116" s="17"/>
      <c r="M116" s="143">
        <f t="shared" si="3"/>
        <v>12.825000000000001</v>
      </c>
      <c r="N116" s="196">
        <v>45602</v>
      </c>
      <c r="O116" s="141"/>
      <c r="P116" s="141"/>
      <c r="Q116" s="141"/>
    </row>
    <row r="117" spans="1:17" ht="16.5" x14ac:dyDescent="0.3">
      <c r="A117" s="5">
        <v>130</v>
      </c>
      <c r="B117" s="8">
        <v>19012</v>
      </c>
      <c r="C117" s="26" t="s">
        <v>432</v>
      </c>
      <c r="D117" s="26" t="s">
        <v>433</v>
      </c>
      <c r="E117" s="28">
        <v>5.5</v>
      </c>
      <c r="F117" s="3" t="s">
        <v>7</v>
      </c>
      <c r="G117" s="28">
        <v>2.2999999999999998</v>
      </c>
      <c r="H117" s="29" t="s">
        <v>44</v>
      </c>
      <c r="I117" s="123">
        <v>800</v>
      </c>
      <c r="J117" s="17" t="s">
        <v>434</v>
      </c>
      <c r="K117" s="33">
        <v>44</v>
      </c>
      <c r="L117" s="17"/>
      <c r="M117" s="143">
        <f t="shared" si="3"/>
        <v>12.649999999999999</v>
      </c>
      <c r="N117" s="196">
        <v>45602</v>
      </c>
      <c r="O117" s="141"/>
      <c r="P117" s="141"/>
      <c r="Q117" s="141"/>
    </row>
    <row r="118" spans="1:17" ht="16.5" x14ac:dyDescent="0.3">
      <c r="A118" s="5">
        <v>81</v>
      </c>
      <c r="B118" s="8">
        <v>16027</v>
      </c>
      <c r="C118" s="26" t="s">
        <v>283</v>
      </c>
      <c r="D118" s="26" t="s">
        <v>284</v>
      </c>
      <c r="E118" s="28">
        <v>5.8</v>
      </c>
      <c r="F118" s="3" t="s">
        <v>7</v>
      </c>
      <c r="G118" s="28">
        <v>2.17</v>
      </c>
      <c r="H118" s="29" t="s">
        <v>44</v>
      </c>
      <c r="I118" s="123">
        <v>650</v>
      </c>
      <c r="J118" s="17" t="s">
        <v>285</v>
      </c>
      <c r="K118" s="33">
        <v>43</v>
      </c>
      <c r="L118" s="17"/>
      <c r="M118" s="143">
        <f t="shared" si="3"/>
        <v>12.585999999999999</v>
      </c>
      <c r="N118" s="196">
        <v>45602</v>
      </c>
      <c r="O118" s="141"/>
      <c r="P118" s="141"/>
      <c r="Q118" s="141"/>
    </row>
    <row r="119" spans="1:17" ht="16.5" x14ac:dyDescent="0.3">
      <c r="A119" s="5">
        <v>4</v>
      </c>
      <c r="B119" s="8">
        <v>31029</v>
      </c>
      <c r="C119" s="26" t="s">
        <v>42</v>
      </c>
      <c r="D119" s="26" t="s">
        <v>43</v>
      </c>
      <c r="E119" s="28">
        <v>5.85</v>
      </c>
      <c r="F119" s="3" t="s">
        <v>7</v>
      </c>
      <c r="G119" s="28">
        <v>2.15</v>
      </c>
      <c r="H119" s="29" t="s">
        <v>44</v>
      </c>
      <c r="I119" s="123">
        <v>1000</v>
      </c>
      <c r="J119" s="17" t="s">
        <v>45</v>
      </c>
      <c r="K119" s="33" t="s">
        <v>79</v>
      </c>
      <c r="L119" s="136" t="s">
        <v>113</v>
      </c>
      <c r="M119" s="143">
        <f t="shared" si="3"/>
        <v>12.577499999999999</v>
      </c>
      <c r="N119" s="196">
        <v>45602</v>
      </c>
      <c r="O119" s="141"/>
      <c r="P119" s="141"/>
      <c r="Q119" s="141"/>
    </row>
    <row r="120" spans="1:17" ht="16.5" x14ac:dyDescent="0.3">
      <c r="A120" s="5">
        <v>74</v>
      </c>
      <c r="B120" s="8">
        <v>31189</v>
      </c>
      <c r="C120" s="26" t="s">
        <v>260</v>
      </c>
      <c r="D120" s="26" t="s">
        <v>261</v>
      </c>
      <c r="E120" s="28">
        <v>5.85</v>
      </c>
      <c r="F120" s="3" t="s">
        <v>7</v>
      </c>
      <c r="G120" s="28">
        <v>2.15</v>
      </c>
      <c r="H120" s="29" t="s">
        <v>44</v>
      </c>
      <c r="I120" s="123">
        <v>1000</v>
      </c>
      <c r="J120" s="17" t="s">
        <v>262</v>
      </c>
      <c r="K120" s="33">
        <v>56</v>
      </c>
      <c r="L120" s="17" t="s">
        <v>263</v>
      </c>
      <c r="M120" s="143">
        <f t="shared" si="3"/>
        <v>12.577499999999999</v>
      </c>
      <c r="N120" s="196">
        <v>45602</v>
      </c>
      <c r="O120" s="141"/>
      <c r="P120" s="141"/>
      <c r="Q120" s="141"/>
    </row>
    <row r="121" spans="1:17" ht="16.5" x14ac:dyDescent="0.3">
      <c r="A121" s="5">
        <v>23</v>
      </c>
      <c r="B121" s="8">
        <v>30305</v>
      </c>
      <c r="C121" s="26" t="s">
        <v>101</v>
      </c>
      <c r="D121" s="26" t="s">
        <v>102</v>
      </c>
      <c r="E121" s="28">
        <v>5.7</v>
      </c>
      <c r="F121" s="3" t="s">
        <v>7</v>
      </c>
      <c r="G121" s="28">
        <v>2.2000000000000002</v>
      </c>
      <c r="H121" s="29" t="s">
        <v>44</v>
      </c>
      <c r="I121" s="123"/>
      <c r="J121" s="17" t="s">
        <v>103</v>
      </c>
      <c r="K121" s="33">
        <v>29</v>
      </c>
      <c r="L121" s="17"/>
      <c r="M121" s="143">
        <f t="shared" si="3"/>
        <v>12.540000000000001</v>
      </c>
      <c r="N121" s="196">
        <v>45602</v>
      </c>
      <c r="O121" s="141"/>
      <c r="P121" s="141"/>
      <c r="Q121" s="141"/>
    </row>
    <row r="122" spans="1:17" ht="16.5" x14ac:dyDescent="0.3">
      <c r="A122" s="5">
        <v>97</v>
      </c>
      <c r="B122" s="8">
        <v>31031</v>
      </c>
      <c r="C122" s="26" t="s">
        <v>332</v>
      </c>
      <c r="D122" s="26" t="s">
        <v>333</v>
      </c>
      <c r="E122" s="28">
        <v>5.95</v>
      </c>
      <c r="F122" s="3" t="s">
        <v>7</v>
      </c>
      <c r="G122" s="28">
        <v>2.1</v>
      </c>
      <c r="H122" s="29" t="s">
        <v>44</v>
      </c>
      <c r="I122" s="123">
        <v>600</v>
      </c>
      <c r="J122" s="17" t="s">
        <v>334</v>
      </c>
      <c r="K122" s="33">
        <v>10</v>
      </c>
      <c r="L122" s="17"/>
      <c r="M122" s="143">
        <f t="shared" si="3"/>
        <v>12.495000000000001</v>
      </c>
      <c r="N122" s="196">
        <v>45602</v>
      </c>
      <c r="O122" s="141"/>
      <c r="P122" s="141"/>
      <c r="Q122" s="141"/>
    </row>
    <row r="123" spans="1:17" ht="16.5" x14ac:dyDescent="0.3">
      <c r="A123" s="5">
        <v>73</v>
      </c>
      <c r="B123" s="8">
        <v>30869</v>
      </c>
      <c r="C123" s="26" t="s">
        <v>257</v>
      </c>
      <c r="D123" s="26" t="s">
        <v>258</v>
      </c>
      <c r="E123" s="28">
        <v>6.2</v>
      </c>
      <c r="F123" s="3" t="s">
        <v>7</v>
      </c>
      <c r="G123" s="28">
        <v>2</v>
      </c>
      <c r="H123" s="29" t="s">
        <v>44</v>
      </c>
      <c r="I123" s="123">
        <v>1000</v>
      </c>
      <c r="J123" s="17" t="s">
        <v>259</v>
      </c>
      <c r="K123" s="33">
        <v>72</v>
      </c>
      <c r="L123" s="17"/>
      <c r="M123" s="143">
        <f t="shared" si="3"/>
        <v>12.4</v>
      </c>
      <c r="N123" s="196">
        <v>45602</v>
      </c>
      <c r="O123" s="141"/>
      <c r="P123" s="141"/>
      <c r="Q123" s="141"/>
    </row>
    <row r="124" spans="1:17" s="161" customFormat="1" ht="17.25" thickBot="1" x14ac:dyDescent="0.35">
      <c r="A124" s="151">
        <v>47</v>
      </c>
      <c r="B124" s="152">
        <v>19057</v>
      </c>
      <c r="C124" s="153" t="s">
        <v>175</v>
      </c>
      <c r="D124" s="153" t="s">
        <v>176</v>
      </c>
      <c r="E124" s="154">
        <v>5.85</v>
      </c>
      <c r="F124" s="155" t="s">
        <v>7</v>
      </c>
      <c r="G124" s="154">
        <v>2.1</v>
      </c>
      <c r="H124" s="156" t="s">
        <v>44</v>
      </c>
      <c r="I124" s="157">
        <v>1000</v>
      </c>
      <c r="J124" s="158" t="s">
        <v>177</v>
      </c>
      <c r="K124" s="159">
        <v>47</v>
      </c>
      <c r="L124" s="190" t="s">
        <v>504</v>
      </c>
      <c r="M124" s="160">
        <f t="shared" si="3"/>
        <v>12.285</v>
      </c>
      <c r="N124" s="197">
        <v>45602</v>
      </c>
      <c r="O124" s="161">
        <f>COUNTA(N105:N124)</f>
        <v>20</v>
      </c>
      <c r="P124" s="162"/>
      <c r="Q124" s="162"/>
    </row>
    <row r="125" spans="1:17" ht="16.5" x14ac:dyDescent="0.3">
      <c r="A125" s="1">
        <v>67</v>
      </c>
      <c r="B125" s="4">
        <v>31480</v>
      </c>
      <c r="C125" s="2" t="s">
        <v>237</v>
      </c>
      <c r="D125" s="13" t="s">
        <v>238</v>
      </c>
      <c r="E125" s="12">
        <v>5.75</v>
      </c>
      <c r="F125" s="3" t="s">
        <v>7</v>
      </c>
      <c r="G125" s="12">
        <v>2.1</v>
      </c>
      <c r="H125" s="14" t="s">
        <v>44</v>
      </c>
      <c r="I125" s="124"/>
      <c r="J125" s="120" t="s">
        <v>239</v>
      </c>
      <c r="K125" s="34">
        <v>42</v>
      </c>
      <c r="L125" s="120"/>
      <c r="M125" s="150">
        <f t="shared" si="3"/>
        <v>12.075000000000001</v>
      </c>
      <c r="N125" s="177">
        <v>45604</v>
      </c>
      <c r="O125" s="141"/>
      <c r="P125" s="141"/>
      <c r="Q125" s="141"/>
    </row>
    <row r="126" spans="1:17" ht="16.5" x14ac:dyDescent="0.3">
      <c r="A126" s="5">
        <v>115</v>
      </c>
      <c r="B126" s="8">
        <v>20222</v>
      </c>
      <c r="C126" s="26" t="s">
        <v>386</v>
      </c>
      <c r="D126" s="27" t="s">
        <v>387</v>
      </c>
      <c r="E126" s="28">
        <v>5.6</v>
      </c>
      <c r="F126" s="3" t="s">
        <v>7</v>
      </c>
      <c r="G126" s="28">
        <v>2.1</v>
      </c>
      <c r="H126" s="29" t="s">
        <v>44</v>
      </c>
      <c r="I126" s="123">
        <v>610</v>
      </c>
      <c r="J126" s="17" t="s">
        <v>388</v>
      </c>
      <c r="K126" s="33">
        <v>70</v>
      </c>
      <c r="L126" s="17"/>
      <c r="M126" s="143">
        <f t="shared" si="3"/>
        <v>11.76</v>
      </c>
      <c r="N126" s="176">
        <v>45604</v>
      </c>
      <c r="O126" s="141"/>
      <c r="P126" s="141"/>
      <c r="Q126" s="141"/>
    </row>
    <row r="127" spans="1:17" ht="16.5" x14ac:dyDescent="0.3">
      <c r="A127" s="5">
        <v>38</v>
      </c>
      <c r="B127" s="8">
        <v>30548</v>
      </c>
      <c r="C127" s="9" t="s">
        <v>148</v>
      </c>
      <c r="D127" s="9" t="s">
        <v>149</v>
      </c>
      <c r="E127" s="28">
        <v>6.3</v>
      </c>
      <c r="F127" s="3" t="s">
        <v>7</v>
      </c>
      <c r="G127" s="28">
        <v>1.75</v>
      </c>
      <c r="H127" s="6" t="s">
        <v>44</v>
      </c>
      <c r="I127" s="33">
        <v>900</v>
      </c>
      <c r="J127" s="17" t="s">
        <v>150</v>
      </c>
      <c r="K127" s="33">
        <v>71</v>
      </c>
      <c r="L127" s="136" t="s">
        <v>113</v>
      </c>
      <c r="M127" s="143">
        <f t="shared" si="3"/>
        <v>11.025</v>
      </c>
      <c r="N127" s="176">
        <v>45604</v>
      </c>
      <c r="O127" s="141"/>
      <c r="P127" s="141"/>
      <c r="Q127" s="141"/>
    </row>
    <row r="128" spans="1:17" ht="16.5" x14ac:dyDescent="0.3">
      <c r="A128" s="5">
        <v>9</v>
      </c>
      <c r="B128" s="8">
        <v>30451</v>
      </c>
      <c r="C128" s="26" t="s">
        <v>58</v>
      </c>
      <c r="D128" s="26" t="s">
        <v>59</v>
      </c>
      <c r="E128" s="28">
        <v>5.2</v>
      </c>
      <c r="F128" s="3" t="s">
        <v>7</v>
      </c>
      <c r="G128" s="28">
        <v>2.1</v>
      </c>
      <c r="H128" s="29" t="s">
        <v>44</v>
      </c>
      <c r="I128" s="123">
        <v>700</v>
      </c>
      <c r="J128" s="17" t="s">
        <v>60</v>
      </c>
      <c r="K128" s="33">
        <v>54</v>
      </c>
      <c r="L128" s="119"/>
      <c r="M128" s="143">
        <f t="shared" si="3"/>
        <v>10.920000000000002</v>
      </c>
      <c r="N128" s="176">
        <v>45604</v>
      </c>
      <c r="O128" s="141"/>
      <c r="P128" s="141"/>
      <c r="Q128" s="141"/>
    </row>
    <row r="129" spans="1:17" ht="16.5" x14ac:dyDescent="0.3">
      <c r="A129" s="5">
        <v>113</v>
      </c>
      <c r="B129" s="4">
        <v>30363</v>
      </c>
      <c r="C129" s="13" t="s">
        <v>380</v>
      </c>
      <c r="D129" s="13" t="s">
        <v>381</v>
      </c>
      <c r="E129" s="12">
        <v>5.0999999999999996</v>
      </c>
      <c r="F129" s="3" t="s">
        <v>7</v>
      </c>
      <c r="G129" s="12">
        <v>2.1</v>
      </c>
      <c r="H129" s="14" t="s">
        <v>44</v>
      </c>
      <c r="I129" s="124">
        <v>390</v>
      </c>
      <c r="J129" s="120" t="s">
        <v>382</v>
      </c>
      <c r="K129" s="34"/>
      <c r="L129" s="120" t="s">
        <v>263</v>
      </c>
      <c r="M129" s="143">
        <f t="shared" si="3"/>
        <v>10.709999999999999</v>
      </c>
      <c r="N129" s="176">
        <v>45604</v>
      </c>
      <c r="O129" s="141"/>
      <c r="P129" s="141"/>
      <c r="Q129" s="141"/>
    </row>
    <row r="130" spans="1:17" ht="16.5" x14ac:dyDescent="0.3">
      <c r="A130" s="5">
        <v>54</v>
      </c>
      <c r="B130" s="8">
        <v>30388</v>
      </c>
      <c r="C130" s="26" t="s">
        <v>196</v>
      </c>
      <c r="D130" s="26" t="s">
        <v>197</v>
      </c>
      <c r="E130" s="28">
        <v>5.65</v>
      </c>
      <c r="F130" s="3" t="s">
        <v>7</v>
      </c>
      <c r="G130" s="28">
        <v>1.85</v>
      </c>
      <c r="H130" s="29" t="s">
        <v>44</v>
      </c>
      <c r="I130" s="123">
        <v>600</v>
      </c>
      <c r="J130" s="17" t="s">
        <v>198</v>
      </c>
      <c r="K130" s="33">
        <v>40</v>
      </c>
      <c r="L130" s="17"/>
      <c r="M130" s="143">
        <f t="shared" si="3"/>
        <v>10.452500000000001</v>
      </c>
      <c r="N130" s="176">
        <v>45604</v>
      </c>
      <c r="O130" s="141"/>
      <c r="P130" s="141"/>
      <c r="Q130" s="141"/>
    </row>
    <row r="131" spans="1:17" ht="16.5" x14ac:dyDescent="0.3">
      <c r="A131" s="5">
        <v>135</v>
      </c>
      <c r="B131" s="8">
        <v>30291</v>
      </c>
      <c r="C131" s="26" t="s">
        <v>447</v>
      </c>
      <c r="D131" s="26" t="s">
        <v>448</v>
      </c>
      <c r="E131" s="28">
        <v>5.3</v>
      </c>
      <c r="F131" s="3" t="s">
        <v>7</v>
      </c>
      <c r="G131" s="28">
        <v>1.95</v>
      </c>
      <c r="H131" s="29" t="s">
        <v>44</v>
      </c>
      <c r="I131" s="123">
        <v>300</v>
      </c>
      <c r="J131" s="17" t="s">
        <v>449</v>
      </c>
      <c r="K131" s="33">
        <v>33</v>
      </c>
      <c r="L131" s="17"/>
      <c r="M131" s="143">
        <f t="shared" si="3"/>
        <v>10.334999999999999</v>
      </c>
      <c r="N131" s="176">
        <v>45604</v>
      </c>
      <c r="O131" s="141"/>
      <c r="P131" s="141"/>
      <c r="Q131" s="141"/>
    </row>
    <row r="132" spans="1:17" ht="16.5" x14ac:dyDescent="0.3">
      <c r="A132" s="5">
        <v>61</v>
      </c>
      <c r="B132" s="8">
        <v>31775</v>
      </c>
      <c r="C132" s="26" t="s">
        <v>218</v>
      </c>
      <c r="D132" s="26" t="s">
        <v>219</v>
      </c>
      <c r="E132" s="28">
        <v>4.95</v>
      </c>
      <c r="F132" s="3" t="s">
        <v>7</v>
      </c>
      <c r="G132" s="28">
        <v>1.9</v>
      </c>
      <c r="H132" s="29" t="s">
        <v>44</v>
      </c>
      <c r="I132" s="123"/>
      <c r="J132" s="17" t="s">
        <v>220</v>
      </c>
      <c r="K132" s="33"/>
      <c r="L132" s="17"/>
      <c r="M132" s="143">
        <f t="shared" si="3"/>
        <v>9.4049999999999994</v>
      </c>
      <c r="N132" s="176">
        <v>45604</v>
      </c>
      <c r="O132" s="141"/>
      <c r="P132" s="141"/>
      <c r="Q132" s="141"/>
    </row>
    <row r="133" spans="1:17" ht="16.5" x14ac:dyDescent="0.3">
      <c r="A133" s="5">
        <v>111</v>
      </c>
      <c r="B133" s="8">
        <v>18065</v>
      </c>
      <c r="C133" s="26" t="s">
        <v>373</v>
      </c>
      <c r="D133" s="26" t="s">
        <v>374</v>
      </c>
      <c r="E133" s="28">
        <v>6.35</v>
      </c>
      <c r="F133" s="3" t="s">
        <v>7</v>
      </c>
      <c r="G133" s="28">
        <v>1.4</v>
      </c>
      <c r="H133" s="29" t="s">
        <v>44</v>
      </c>
      <c r="I133" s="123"/>
      <c r="J133" s="17" t="s">
        <v>375</v>
      </c>
      <c r="K133" s="33">
        <v>23</v>
      </c>
      <c r="L133" s="17" t="s">
        <v>113</v>
      </c>
      <c r="M133" s="143">
        <f t="shared" si="3"/>
        <v>8.8899999999999988</v>
      </c>
      <c r="N133" s="176">
        <v>45604</v>
      </c>
      <c r="O133" s="141"/>
      <c r="P133" s="141"/>
      <c r="Q133" s="141"/>
    </row>
    <row r="134" spans="1:17" ht="30" x14ac:dyDescent="0.3">
      <c r="A134" s="5">
        <v>86</v>
      </c>
      <c r="B134" s="8">
        <v>30121</v>
      </c>
      <c r="C134" s="26" t="s">
        <v>299</v>
      </c>
      <c r="D134" s="26" t="s">
        <v>301</v>
      </c>
      <c r="E134" s="28">
        <v>10.7</v>
      </c>
      <c r="F134" s="3" t="s">
        <v>7</v>
      </c>
      <c r="G134" s="28">
        <v>3.6</v>
      </c>
      <c r="H134" s="29" t="s">
        <v>32</v>
      </c>
      <c r="I134" s="123">
        <v>9000</v>
      </c>
      <c r="J134" s="17" t="s">
        <v>300</v>
      </c>
      <c r="K134" s="33"/>
      <c r="L134" s="186" t="s">
        <v>494</v>
      </c>
      <c r="M134" s="187">
        <f>E134*G134</f>
        <v>38.519999999999996</v>
      </c>
      <c r="N134" s="188">
        <v>45604</v>
      </c>
      <c r="O134" s="141"/>
      <c r="P134" s="141"/>
      <c r="Q134" s="141"/>
    </row>
    <row r="135" spans="1:17" ht="16.5" x14ac:dyDescent="0.3">
      <c r="A135" s="1">
        <v>141</v>
      </c>
      <c r="B135" s="4">
        <v>31745</v>
      </c>
      <c r="C135" s="13" t="s">
        <v>465</v>
      </c>
      <c r="D135" s="13" t="s">
        <v>466</v>
      </c>
      <c r="E135" s="12">
        <v>8.6</v>
      </c>
      <c r="F135" s="3" t="s">
        <v>7</v>
      </c>
      <c r="G135" s="12">
        <v>3.2</v>
      </c>
      <c r="H135" s="199" t="s">
        <v>161</v>
      </c>
      <c r="I135" s="124">
        <v>2500</v>
      </c>
      <c r="J135" s="120" t="s">
        <v>467</v>
      </c>
      <c r="K135" s="34"/>
      <c r="L135" s="120"/>
      <c r="M135" s="150">
        <f t="shared" si="3"/>
        <v>27.52</v>
      </c>
      <c r="N135" s="176">
        <v>45604</v>
      </c>
      <c r="O135" s="141"/>
      <c r="P135" s="141"/>
      <c r="Q135" s="141"/>
    </row>
    <row r="136" spans="1:17" ht="16.5" x14ac:dyDescent="0.3">
      <c r="A136" s="5">
        <v>42</v>
      </c>
      <c r="B136" s="8">
        <v>31798</v>
      </c>
      <c r="C136" s="26" t="s">
        <v>159</v>
      </c>
      <c r="D136" s="26" t="s">
        <v>160</v>
      </c>
      <c r="E136" s="28">
        <v>8</v>
      </c>
      <c r="F136" s="6" t="s">
        <v>7</v>
      </c>
      <c r="G136" s="28">
        <v>2.5</v>
      </c>
      <c r="H136" s="200" t="s">
        <v>161</v>
      </c>
      <c r="I136" s="123">
        <v>2000</v>
      </c>
      <c r="J136" s="17" t="s">
        <v>162</v>
      </c>
      <c r="K136" s="33"/>
      <c r="L136" s="17"/>
      <c r="M136" s="143">
        <f t="shared" si="3"/>
        <v>20</v>
      </c>
      <c r="N136" s="176">
        <v>45604</v>
      </c>
      <c r="O136" s="141"/>
      <c r="P136" s="141"/>
      <c r="Q136" s="141"/>
    </row>
    <row r="137" spans="1:17" ht="16.5" x14ac:dyDescent="0.3">
      <c r="A137" s="5">
        <v>125</v>
      </c>
      <c r="B137" s="8">
        <v>8033</v>
      </c>
      <c r="C137" s="26" t="s">
        <v>416</v>
      </c>
      <c r="D137" s="26" t="s">
        <v>417</v>
      </c>
      <c r="E137" s="28">
        <v>8</v>
      </c>
      <c r="F137" s="3" t="s">
        <v>7</v>
      </c>
      <c r="G137" s="28">
        <v>2.5</v>
      </c>
      <c r="H137" s="200" t="s">
        <v>161</v>
      </c>
      <c r="I137" s="123"/>
      <c r="J137" s="17" t="s">
        <v>418</v>
      </c>
      <c r="K137" s="38">
        <v>84</v>
      </c>
      <c r="L137" s="17"/>
      <c r="M137" s="143">
        <f t="shared" ref="M137:M156" si="4">E137*G137</f>
        <v>20</v>
      </c>
      <c r="N137" s="176">
        <v>45604</v>
      </c>
      <c r="O137" s="141"/>
      <c r="P137" s="141"/>
      <c r="Q137" s="141"/>
    </row>
    <row r="138" spans="1:17" ht="16.5" x14ac:dyDescent="0.3">
      <c r="A138" s="5">
        <v>109</v>
      </c>
      <c r="B138" s="8">
        <v>31666</v>
      </c>
      <c r="C138" s="26" t="s">
        <v>367</v>
      </c>
      <c r="D138" s="26" t="s">
        <v>368</v>
      </c>
      <c r="E138" s="28">
        <v>7.36</v>
      </c>
      <c r="F138" s="6" t="s">
        <v>7</v>
      </c>
      <c r="G138" s="28">
        <v>2.5</v>
      </c>
      <c r="H138" s="200" t="s">
        <v>161</v>
      </c>
      <c r="I138" s="123">
        <v>1500</v>
      </c>
      <c r="J138" s="17" t="s">
        <v>369</v>
      </c>
      <c r="K138" s="33"/>
      <c r="L138" s="17"/>
      <c r="M138" s="143">
        <f t="shared" si="4"/>
        <v>18.400000000000002</v>
      </c>
      <c r="N138" s="176">
        <v>45604</v>
      </c>
      <c r="O138" s="141"/>
      <c r="P138" s="141"/>
      <c r="Q138" s="141"/>
    </row>
    <row r="139" spans="1:17" ht="16.5" x14ac:dyDescent="0.3">
      <c r="A139" s="5">
        <v>127</v>
      </c>
      <c r="B139" s="8">
        <v>31708</v>
      </c>
      <c r="C139" s="26" t="s">
        <v>423</v>
      </c>
      <c r="D139" s="26" t="s">
        <v>424</v>
      </c>
      <c r="E139" s="28">
        <v>7.3</v>
      </c>
      <c r="F139" s="3" t="s">
        <v>7</v>
      </c>
      <c r="G139" s="28">
        <v>2.2000000000000002</v>
      </c>
      <c r="H139" s="200" t="s">
        <v>161</v>
      </c>
      <c r="I139" s="123">
        <v>2500</v>
      </c>
      <c r="J139" s="17" t="s">
        <v>425</v>
      </c>
      <c r="K139" s="33"/>
      <c r="L139" s="17"/>
      <c r="M139" s="143">
        <f t="shared" si="4"/>
        <v>16.060000000000002</v>
      </c>
      <c r="N139" s="176">
        <v>45604</v>
      </c>
      <c r="O139" s="141"/>
      <c r="P139" s="141"/>
      <c r="Q139" s="141"/>
    </row>
    <row r="140" spans="1:17" ht="16.5" x14ac:dyDescent="0.3">
      <c r="A140" s="5">
        <v>10</v>
      </c>
      <c r="B140" s="8">
        <v>31429</v>
      </c>
      <c r="C140" s="9" t="s">
        <v>61</v>
      </c>
      <c r="D140" s="9" t="s">
        <v>62</v>
      </c>
      <c r="E140" s="28">
        <v>4.75</v>
      </c>
      <c r="F140" s="3" t="s">
        <v>7</v>
      </c>
      <c r="G140" s="28">
        <v>1.82</v>
      </c>
      <c r="H140" s="6" t="s">
        <v>44</v>
      </c>
      <c r="I140" s="33"/>
      <c r="J140" s="17" t="s">
        <v>63</v>
      </c>
      <c r="K140" s="33">
        <v>91</v>
      </c>
      <c r="L140" s="119"/>
      <c r="M140" s="143">
        <f t="shared" si="4"/>
        <v>8.6449999999999996</v>
      </c>
      <c r="N140" s="176">
        <v>45604</v>
      </c>
      <c r="O140" s="141"/>
      <c r="P140" s="141"/>
      <c r="Q140" s="141"/>
    </row>
    <row r="141" spans="1:17" s="161" customFormat="1" ht="16.5" thickBot="1" x14ac:dyDescent="0.35">
      <c r="A141" s="151">
        <v>146</v>
      </c>
      <c r="B141" s="171">
        <v>31184</v>
      </c>
      <c r="C141" s="153" t="s">
        <v>480</v>
      </c>
      <c r="D141" s="153" t="s">
        <v>481</v>
      </c>
      <c r="E141" s="154">
        <v>4.5</v>
      </c>
      <c r="F141" s="155" t="s">
        <v>7</v>
      </c>
      <c r="G141" s="154">
        <v>1.8</v>
      </c>
      <c r="H141" s="156" t="s">
        <v>44</v>
      </c>
      <c r="I141" s="157">
        <v>500</v>
      </c>
      <c r="J141" s="158" t="s">
        <v>482</v>
      </c>
      <c r="K141" s="159">
        <v>131</v>
      </c>
      <c r="L141" s="158"/>
      <c r="M141" s="160">
        <f t="shared" si="4"/>
        <v>8.1</v>
      </c>
      <c r="N141" s="178">
        <v>45604</v>
      </c>
      <c r="O141" s="161">
        <f>COUNTA(N125:N141)</f>
        <v>17</v>
      </c>
      <c r="P141" s="172"/>
      <c r="Q141" s="172"/>
    </row>
    <row r="142" spans="1:17" ht="16.5" x14ac:dyDescent="0.3">
      <c r="A142" s="1">
        <v>112</v>
      </c>
      <c r="B142" s="4">
        <v>30160</v>
      </c>
      <c r="C142" s="13" t="s">
        <v>376</v>
      </c>
      <c r="D142" s="13" t="s">
        <v>377</v>
      </c>
      <c r="E142" s="12">
        <v>10.199999999999999</v>
      </c>
      <c r="F142" s="3" t="s">
        <v>7</v>
      </c>
      <c r="G142" s="12">
        <v>3.85</v>
      </c>
      <c r="H142" s="14" t="s">
        <v>32</v>
      </c>
      <c r="I142" s="124">
        <v>9500</v>
      </c>
      <c r="J142" s="120" t="s">
        <v>378</v>
      </c>
      <c r="K142" s="34"/>
      <c r="L142" s="120" t="s">
        <v>379</v>
      </c>
      <c r="M142" s="150">
        <f t="shared" si="4"/>
        <v>39.269999999999996</v>
      </c>
      <c r="N142" s="198">
        <v>45607</v>
      </c>
      <c r="O142" s="141"/>
      <c r="P142" s="141"/>
      <c r="Q142" s="141"/>
    </row>
    <row r="143" spans="1:17" ht="16.5" x14ac:dyDescent="0.3">
      <c r="A143" s="1">
        <v>105</v>
      </c>
      <c r="B143" s="4">
        <v>31644</v>
      </c>
      <c r="C143" s="13" t="s">
        <v>500</v>
      </c>
      <c r="D143" s="13" t="s">
        <v>356</v>
      </c>
      <c r="E143" s="12">
        <v>8.5</v>
      </c>
      <c r="F143" s="3" t="s">
        <v>7</v>
      </c>
      <c r="G143" s="12">
        <v>3.1</v>
      </c>
      <c r="H143" s="14" t="s">
        <v>32</v>
      </c>
      <c r="I143" s="124">
        <v>5000</v>
      </c>
      <c r="J143" s="120" t="s">
        <v>357</v>
      </c>
      <c r="K143" s="34"/>
      <c r="L143" s="189" t="s">
        <v>501</v>
      </c>
      <c r="M143" s="150">
        <f t="shared" si="4"/>
        <v>26.35</v>
      </c>
      <c r="N143" s="198">
        <v>45607</v>
      </c>
      <c r="O143" s="141"/>
      <c r="P143" s="141"/>
      <c r="Q143" s="141"/>
    </row>
    <row r="144" spans="1:17" ht="16.5" x14ac:dyDescent="0.3">
      <c r="A144" s="5">
        <v>126</v>
      </c>
      <c r="B144" s="8">
        <v>11010</v>
      </c>
      <c r="C144" s="26" t="s">
        <v>419</v>
      </c>
      <c r="D144" s="26" t="s">
        <v>420</v>
      </c>
      <c r="E144" s="28">
        <v>10.6</v>
      </c>
      <c r="F144" s="3" t="s">
        <v>7</v>
      </c>
      <c r="G144" s="28">
        <v>3</v>
      </c>
      <c r="H144" s="29" t="s">
        <v>32</v>
      </c>
      <c r="I144" s="123">
        <v>8000</v>
      </c>
      <c r="J144" s="17" t="s">
        <v>421</v>
      </c>
      <c r="K144" s="33"/>
      <c r="L144" s="17" t="s">
        <v>422</v>
      </c>
      <c r="M144" s="143">
        <f t="shared" si="4"/>
        <v>31.799999999999997</v>
      </c>
      <c r="N144" s="196">
        <v>45607</v>
      </c>
      <c r="O144" s="141"/>
      <c r="P144" s="141"/>
      <c r="Q144" s="141"/>
    </row>
    <row r="145" spans="1:17" ht="16.5" x14ac:dyDescent="0.3">
      <c r="A145" s="5">
        <v>2</v>
      </c>
      <c r="B145" s="8">
        <v>31332</v>
      </c>
      <c r="C145" s="9" t="s">
        <v>35</v>
      </c>
      <c r="D145" s="9" t="s">
        <v>36</v>
      </c>
      <c r="E145" s="6">
        <v>9.5</v>
      </c>
      <c r="F145" s="3" t="s">
        <v>7</v>
      </c>
      <c r="G145" s="6">
        <v>3.25</v>
      </c>
      <c r="H145" s="6" t="s">
        <v>32</v>
      </c>
      <c r="I145" s="33">
        <v>8000</v>
      </c>
      <c r="J145" s="17" t="s">
        <v>37</v>
      </c>
      <c r="K145" s="33"/>
      <c r="L145" s="17" t="s">
        <v>38</v>
      </c>
      <c r="M145" s="143">
        <f t="shared" si="4"/>
        <v>30.875</v>
      </c>
      <c r="N145" s="196">
        <v>45607</v>
      </c>
      <c r="O145" s="141"/>
      <c r="P145" s="141"/>
      <c r="Q145" s="141"/>
    </row>
    <row r="146" spans="1:17" ht="16.5" x14ac:dyDescent="0.3">
      <c r="A146" s="5">
        <v>45</v>
      </c>
      <c r="B146" s="8">
        <v>31444</v>
      </c>
      <c r="C146" s="26" t="s">
        <v>169</v>
      </c>
      <c r="D146" s="26" t="s">
        <v>170</v>
      </c>
      <c r="E146" s="28">
        <v>9</v>
      </c>
      <c r="F146" s="3" t="s">
        <v>7</v>
      </c>
      <c r="G146" s="28">
        <v>3.4</v>
      </c>
      <c r="H146" s="29" t="s">
        <v>32</v>
      </c>
      <c r="I146" s="123">
        <v>4500</v>
      </c>
      <c r="J146" s="17" t="s">
        <v>171</v>
      </c>
      <c r="K146" s="33">
        <v>58</v>
      </c>
      <c r="L146" s="17" t="s">
        <v>506</v>
      </c>
      <c r="M146" s="143">
        <f t="shared" si="4"/>
        <v>30.599999999999998</v>
      </c>
      <c r="N146" s="196">
        <v>45607</v>
      </c>
      <c r="O146" s="141"/>
      <c r="P146" s="141"/>
      <c r="Q146" s="141"/>
    </row>
    <row r="147" spans="1:17" ht="16.5" x14ac:dyDescent="0.3">
      <c r="A147" s="5">
        <v>13</v>
      </c>
      <c r="B147" s="8">
        <v>30390</v>
      </c>
      <c r="C147" s="26" t="s">
        <v>70</v>
      </c>
      <c r="D147" s="26" t="s">
        <v>71</v>
      </c>
      <c r="E147" s="28">
        <v>9.5</v>
      </c>
      <c r="F147" s="3" t="s">
        <v>7</v>
      </c>
      <c r="G147" s="28">
        <v>3.2</v>
      </c>
      <c r="H147" s="29" t="s">
        <v>32</v>
      </c>
      <c r="I147" s="123"/>
      <c r="J147" s="17" t="s">
        <v>72</v>
      </c>
      <c r="K147" s="33"/>
      <c r="L147" s="17" t="s">
        <v>505</v>
      </c>
      <c r="M147" s="143">
        <f t="shared" si="4"/>
        <v>30.400000000000002</v>
      </c>
      <c r="N147" s="196">
        <v>45607</v>
      </c>
      <c r="O147" s="141"/>
      <c r="P147" s="141"/>
      <c r="Q147" s="141"/>
    </row>
    <row r="148" spans="1:17" ht="16.5" x14ac:dyDescent="0.3">
      <c r="A148" s="5">
        <v>71</v>
      </c>
      <c r="B148" s="8">
        <v>2100</v>
      </c>
      <c r="C148" s="26" t="s">
        <v>250</v>
      </c>
      <c r="D148" s="26" t="s">
        <v>251</v>
      </c>
      <c r="E148" s="28">
        <v>9.1999999999999993</v>
      </c>
      <c r="F148" s="3" t="s">
        <v>7</v>
      </c>
      <c r="G148" s="28">
        <v>2.75</v>
      </c>
      <c r="H148" s="29" t="s">
        <v>32</v>
      </c>
      <c r="I148" s="123">
        <v>7000</v>
      </c>
      <c r="J148" s="17" t="s">
        <v>252</v>
      </c>
      <c r="K148" s="33"/>
      <c r="L148" s="17" t="s">
        <v>253</v>
      </c>
      <c r="M148" s="143">
        <f t="shared" si="4"/>
        <v>25.299999999999997</v>
      </c>
      <c r="N148" s="196">
        <v>45607</v>
      </c>
      <c r="O148" s="141"/>
      <c r="P148" s="141"/>
      <c r="Q148" s="141"/>
    </row>
    <row r="149" spans="1:17" ht="16.5" x14ac:dyDescent="0.3">
      <c r="A149" s="5"/>
      <c r="B149" s="8"/>
      <c r="C149" s="26" t="s">
        <v>495</v>
      </c>
      <c r="D149" s="26" t="s">
        <v>496</v>
      </c>
      <c r="E149" s="28">
        <v>10</v>
      </c>
      <c r="F149" s="3" t="s">
        <v>497</v>
      </c>
      <c r="G149" s="28">
        <v>3.15</v>
      </c>
      <c r="H149" s="29" t="s">
        <v>32</v>
      </c>
      <c r="I149" s="123"/>
      <c r="J149" s="17" t="s">
        <v>498</v>
      </c>
      <c r="K149" s="33"/>
      <c r="L149" s="186" t="s">
        <v>499</v>
      </c>
      <c r="M149" s="143">
        <f t="shared" si="4"/>
        <v>31.5</v>
      </c>
      <c r="N149" s="196">
        <v>45607</v>
      </c>
      <c r="O149" s="141"/>
      <c r="P149" s="141"/>
      <c r="Q149" s="141"/>
    </row>
    <row r="150" spans="1:17" ht="16.5" x14ac:dyDescent="0.3">
      <c r="A150" s="5">
        <v>120</v>
      </c>
      <c r="B150" s="8">
        <v>31235</v>
      </c>
      <c r="C150" s="26" t="s">
        <v>400</v>
      </c>
      <c r="D150" s="26" t="s">
        <v>401</v>
      </c>
      <c r="E150" s="28">
        <v>8</v>
      </c>
      <c r="F150" s="3" t="s">
        <v>7</v>
      </c>
      <c r="G150" s="28">
        <v>2.5</v>
      </c>
      <c r="H150" s="29" t="s">
        <v>32</v>
      </c>
      <c r="I150" s="123"/>
      <c r="J150" s="17" t="s">
        <v>402</v>
      </c>
      <c r="K150" s="33"/>
      <c r="L150" s="17" t="s">
        <v>403</v>
      </c>
      <c r="M150" s="143">
        <f t="shared" si="4"/>
        <v>20</v>
      </c>
      <c r="N150" s="196">
        <v>45607</v>
      </c>
      <c r="O150" s="141"/>
      <c r="P150" s="141"/>
      <c r="Q150" s="141"/>
    </row>
    <row r="151" spans="1:17" ht="16.5" x14ac:dyDescent="0.3">
      <c r="A151" s="5">
        <v>65</v>
      </c>
      <c r="B151" s="8">
        <v>31796</v>
      </c>
      <c r="C151" s="26" t="s">
        <v>230</v>
      </c>
      <c r="D151" s="26" t="s">
        <v>231</v>
      </c>
      <c r="E151" s="28">
        <v>7</v>
      </c>
      <c r="F151" s="3" t="s">
        <v>7</v>
      </c>
      <c r="G151" s="28">
        <v>2.5</v>
      </c>
      <c r="H151" s="29" t="s">
        <v>32</v>
      </c>
      <c r="I151" s="123"/>
      <c r="J151" s="17" t="s">
        <v>232</v>
      </c>
      <c r="K151" s="33"/>
      <c r="L151" s="17" t="s">
        <v>233</v>
      </c>
      <c r="M151" s="143">
        <f t="shared" si="4"/>
        <v>17.5</v>
      </c>
      <c r="N151" s="196">
        <v>45607</v>
      </c>
      <c r="O151" s="141"/>
      <c r="P151" s="141"/>
      <c r="Q151" s="141"/>
    </row>
    <row r="152" spans="1:17" ht="16.5" x14ac:dyDescent="0.3">
      <c r="A152" s="5">
        <v>119</v>
      </c>
      <c r="B152" s="8">
        <v>22070</v>
      </c>
      <c r="C152" s="26" t="s">
        <v>397</v>
      </c>
      <c r="D152" s="26" t="s">
        <v>398</v>
      </c>
      <c r="E152" s="28">
        <v>6.9</v>
      </c>
      <c r="F152" s="3" t="s">
        <v>7</v>
      </c>
      <c r="G152" s="28">
        <v>2.6</v>
      </c>
      <c r="H152" s="29" t="s">
        <v>44</v>
      </c>
      <c r="I152" s="123"/>
      <c r="J152" s="17" t="s">
        <v>399</v>
      </c>
      <c r="K152" s="33">
        <v>28</v>
      </c>
      <c r="L152" s="17" t="s">
        <v>491</v>
      </c>
      <c r="M152" s="143">
        <f t="shared" si="4"/>
        <v>17.940000000000001</v>
      </c>
      <c r="N152" s="196">
        <v>45607</v>
      </c>
      <c r="O152" s="141"/>
      <c r="P152" s="141"/>
      <c r="Q152" s="141"/>
    </row>
    <row r="153" spans="1:17" s="172" customFormat="1" ht="17.25" hidden="1" thickBot="1" x14ac:dyDescent="0.35">
      <c r="O153" s="161">
        <f>COUNTA(N142:N153)</f>
        <v>11</v>
      </c>
      <c r="P153" s="162"/>
      <c r="Q153" s="162"/>
    </row>
    <row r="154" spans="1:17" ht="16.5" hidden="1" x14ac:dyDescent="0.3">
      <c r="A154" s="5">
        <v>148</v>
      </c>
      <c r="B154" s="43"/>
      <c r="C154" s="26"/>
      <c r="D154" s="26"/>
      <c r="E154" s="28"/>
      <c r="F154" s="3" t="s">
        <v>7</v>
      </c>
      <c r="G154" s="28"/>
      <c r="H154" s="29"/>
      <c r="I154" s="123"/>
      <c r="J154" s="17"/>
      <c r="K154" s="33"/>
      <c r="L154" s="17"/>
      <c r="M154" s="143">
        <f t="shared" si="4"/>
        <v>0</v>
      </c>
      <c r="N154" s="179"/>
      <c r="O154" s="141"/>
      <c r="P154" s="141"/>
      <c r="Q154" s="141"/>
    </row>
    <row r="155" spans="1:17" ht="16.5" hidden="1" x14ac:dyDescent="0.3">
      <c r="A155" s="5">
        <v>149</v>
      </c>
      <c r="B155" s="43"/>
      <c r="C155" s="26"/>
      <c r="D155" s="26"/>
      <c r="E155" s="28"/>
      <c r="F155" s="3" t="s">
        <v>7</v>
      </c>
      <c r="G155" s="28"/>
      <c r="H155" s="29"/>
      <c r="I155" s="123"/>
      <c r="J155" s="17"/>
      <c r="K155" s="33"/>
      <c r="L155" s="17"/>
      <c r="M155" s="143">
        <f t="shared" si="4"/>
        <v>0</v>
      </c>
      <c r="N155" s="40"/>
      <c r="O155" s="141"/>
      <c r="P155" s="141"/>
      <c r="Q155" s="141"/>
    </row>
    <row r="156" spans="1:17" ht="16.5" hidden="1" x14ac:dyDescent="0.3">
      <c r="A156" s="5">
        <v>150</v>
      </c>
      <c r="B156" s="43"/>
      <c r="C156" s="26"/>
      <c r="D156" s="26"/>
      <c r="E156" s="28"/>
      <c r="F156" s="3" t="s">
        <v>7</v>
      </c>
      <c r="G156" s="28"/>
      <c r="H156" s="29"/>
      <c r="I156" s="123"/>
      <c r="J156" s="17"/>
      <c r="K156" s="33"/>
      <c r="L156" s="130"/>
      <c r="M156" s="143">
        <f t="shared" si="4"/>
        <v>0</v>
      </c>
      <c r="N156" s="40"/>
      <c r="O156" s="141"/>
      <c r="P156" s="141"/>
      <c r="Q156" s="141"/>
    </row>
    <row r="157" spans="1:17" hidden="1" x14ac:dyDescent="0.25"/>
    <row r="158" spans="1:17" hidden="1" x14ac:dyDescent="0.25">
      <c r="M158" s="144">
        <f>SUM(M6:M156)</f>
        <v>2857.6229000000012</v>
      </c>
      <c r="N158" s="144"/>
      <c r="O158" s="48">
        <f>SUM(O6:O157)</f>
        <v>147</v>
      </c>
    </row>
    <row r="159" spans="1:17" hidden="1" x14ac:dyDescent="0.25">
      <c r="A159" s="106"/>
      <c r="B159" s="113"/>
      <c r="C159" s="107"/>
      <c r="D159" s="107"/>
      <c r="E159" s="108"/>
      <c r="F159" s="109"/>
      <c r="G159" s="108"/>
      <c r="H159" s="110"/>
      <c r="I159" s="128"/>
      <c r="J159" s="111"/>
      <c r="K159" s="112"/>
      <c r="L159" s="134"/>
      <c r="N159" s="144"/>
    </row>
    <row r="160" spans="1:17" ht="30.75" hidden="1" customHeight="1" thickBot="1" x14ac:dyDescent="0.3">
      <c r="A160" s="180" t="s">
        <v>10</v>
      </c>
      <c r="B160" s="181"/>
      <c r="C160" s="181"/>
      <c r="D160" s="181"/>
      <c r="E160" s="59"/>
      <c r="F160" s="60"/>
      <c r="G160" s="59"/>
      <c r="H160" s="61"/>
      <c r="I160" s="129"/>
      <c r="J160" s="62"/>
      <c r="K160" s="116"/>
      <c r="L160" s="135"/>
      <c r="M160" s="145"/>
      <c r="N160" s="144"/>
    </row>
    <row r="161" spans="1:17" ht="15.75" hidden="1" x14ac:dyDescent="0.3">
      <c r="A161" s="5"/>
      <c r="B161" s="43"/>
      <c r="C161" s="26"/>
      <c r="D161" s="26"/>
      <c r="E161" s="28"/>
      <c r="F161" s="3" t="s">
        <v>7</v>
      </c>
      <c r="G161" s="28"/>
      <c r="H161" s="29"/>
      <c r="I161" s="123"/>
      <c r="J161" s="7"/>
      <c r="K161" s="33"/>
      <c r="L161" s="17"/>
      <c r="M161" s="146">
        <f t="shared" ref="M161:M163" si="5">E161*G161</f>
        <v>0</v>
      </c>
    </row>
    <row r="162" spans="1:17" ht="15.75" hidden="1" x14ac:dyDescent="0.3">
      <c r="A162" s="5"/>
      <c r="B162" s="43"/>
      <c r="C162" s="26"/>
      <c r="D162" s="26"/>
      <c r="E162" s="28"/>
      <c r="F162" s="6" t="s">
        <v>7</v>
      </c>
      <c r="G162" s="28"/>
      <c r="H162" s="29"/>
      <c r="I162" s="123"/>
      <c r="J162" s="7"/>
      <c r="K162" s="33"/>
      <c r="L162" s="17"/>
      <c r="M162" s="146">
        <f t="shared" si="5"/>
        <v>0</v>
      </c>
    </row>
    <row r="163" spans="1:17" ht="15.75" hidden="1" x14ac:dyDescent="0.3">
      <c r="A163" s="5"/>
      <c r="B163" s="43"/>
      <c r="C163" s="26"/>
      <c r="D163" s="26"/>
      <c r="E163" s="28"/>
      <c r="F163" s="6" t="s">
        <v>7</v>
      </c>
      <c r="G163" s="28"/>
      <c r="H163" s="29"/>
      <c r="I163" s="123"/>
      <c r="J163" s="7"/>
      <c r="K163" s="33"/>
      <c r="L163" s="17"/>
      <c r="M163" s="146">
        <f t="shared" si="5"/>
        <v>0</v>
      </c>
    </row>
    <row r="164" spans="1:17" hidden="1" x14ac:dyDescent="0.25">
      <c r="M164" s="144">
        <f>SUM(M161:M163)</f>
        <v>0</v>
      </c>
    </row>
    <row r="165" spans="1:17" ht="15.75" hidden="1" thickBot="1" x14ac:dyDescent="0.3"/>
    <row r="166" spans="1:17" ht="30" hidden="1" customHeight="1" thickBot="1" x14ac:dyDescent="0.3">
      <c r="A166" s="180" t="s">
        <v>26</v>
      </c>
      <c r="B166" s="181"/>
      <c r="C166" s="181"/>
      <c r="D166" s="181"/>
      <c r="E166" s="59"/>
      <c r="F166" s="60"/>
      <c r="G166" s="59"/>
      <c r="H166" s="61"/>
      <c r="I166" s="129"/>
      <c r="J166" s="62"/>
      <c r="K166" s="116"/>
      <c r="L166" s="135"/>
      <c r="M166" s="145"/>
      <c r="N166" s="144"/>
    </row>
    <row r="167" spans="1:17" ht="16.5" hidden="1" x14ac:dyDescent="0.3">
      <c r="A167" s="5">
        <v>22</v>
      </c>
      <c r="B167" s="8">
        <v>31592</v>
      </c>
      <c r="C167" s="26" t="s">
        <v>98</v>
      </c>
      <c r="D167" s="26" t="s">
        <v>99</v>
      </c>
      <c r="E167" s="28">
        <v>6.9</v>
      </c>
      <c r="F167" s="3" t="s">
        <v>7</v>
      </c>
      <c r="G167" s="28">
        <v>2</v>
      </c>
      <c r="H167" s="29" t="s">
        <v>32</v>
      </c>
      <c r="I167" s="123">
        <v>3000</v>
      </c>
      <c r="J167" s="17" t="s">
        <v>100</v>
      </c>
      <c r="K167" s="137"/>
      <c r="L167" s="17" t="s">
        <v>487</v>
      </c>
      <c r="M167" s="143">
        <f>E167*G167</f>
        <v>13.8</v>
      </c>
      <c r="N167" s="147"/>
      <c r="O167" s="141"/>
      <c r="P167" s="141"/>
      <c r="Q167" s="141"/>
    </row>
    <row r="168" spans="1:17" ht="16.5" hidden="1" x14ac:dyDescent="0.3">
      <c r="A168" s="5">
        <v>12</v>
      </c>
      <c r="B168" s="8">
        <v>30493</v>
      </c>
      <c r="C168" s="26" t="s">
        <v>67</v>
      </c>
      <c r="D168" s="27" t="s">
        <v>68</v>
      </c>
      <c r="E168" s="28">
        <v>7.5</v>
      </c>
      <c r="F168" s="3" t="s">
        <v>7</v>
      </c>
      <c r="G168" s="28">
        <v>2.2999999999999998</v>
      </c>
      <c r="H168" s="29" t="s">
        <v>32</v>
      </c>
      <c r="I168" s="123">
        <v>3000</v>
      </c>
      <c r="J168" s="17" t="s">
        <v>69</v>
      </c>
      <c r="K168" s="33"/>
      <c r="L168" s="136" t="s">
        <v>113</v>
      </c>
      <c r="M168" s="143">
        <f>E168*G168</f>
        <v>17.25</v>
      </c>
      <c r="N168" s="147"/>
      <c r="O168" s="141"/>
      <c r="P168" s="141"/>
      <c r="Q168" s="141"/>
    </row>
    <row r="169" spans="1:17" hidden="1" x14ac:dyDescent="0.25"/>
    <row r="170" spans="1:17" ht="15.75" hidden="1" thickBot="1" x14ac:dyDescent="0.3"/>
    <row r="171" spans="1:17" ht="30" hidden="1" customHeight="1" thickBot="1" x14ac:dyDescent="0.3">
      <c r="A171" s="180" t="s">
        <v>27</v>
      </c>
      <c r="B171" s="181"/>
      <c r="C171" s="181"/>
      <c r="D171" s="181"/>
      <c r="E171" s="59"/>
      <c r="F171" s="60"/>
      <c r="G171" s="59"/>
      <c r="H171" s="61"/>
      <c r="I171" s="129"/>
      <c r="J171" s="62"/>
      <c r="K171" s="116"/>
      <c r="L171" s="135"/>
      <c r="M171" s="145"/>
      <c r="N171" s="144"/>
    </row>
    <row r="172" spans="1:17" hidden="1" x14ac:dyDescent="0.25">
      <c r="C172" s="118" t="s">
        <v>28</v>
      </c>
    </row>
    <row r="173" spans="1:17" hidden="1" x14ac:dyDescent="0.25">
      <c r="C173" t="s">
        <v>29</v>
      </c>
    </row>
  </sheetData>
  <autoFilter ref="A1:Q1" xr:uid="{996FADD6-5E6E-41B4-BB50-EBB0AD24E7E7}">
    <sortState xmlns:xlrd2="http://schemas.microsoft.com/office/spreadsheetml/2017/richdata2" ref="A2:Q150">
      <sortCondition ref="N1"/>
    </sortState>
  </autoFilter>
  <mergeCells count="3">
    <mergeCell ref="A160:D160"/>
    <mergeCell ref="A166:D166"/>
    <mergeCell ref="A171:D171"/>
  </mergeCells>
  <phoneticPr fontId="7" type="noConversion"/>
  <printOptions horizontalCentered="1"/>
  <pageMargins left="0.23622047244094491" right="0.23622047244094491" top="0.19685039370078741" bottom="0.1968503937007874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C653-12C2-4A57-96A3-DC5A9294AF6F}">
  <dimension ref="A1:Q155"/>
  <sheetViews>
    <sheetView workbookViewId="0"/>
  </sheetViews>
  <sheetFormatPr defaultRowHeight="15" x14ac:dyDescent="0.25"/>
  <cols>
    <col min="1" max="1" width="6" style="21" bestFit="1" customWidth="1"/>
    <col min="2" max="2" width="7.28515625" style="21" bestFit="1" customWidth="1"/>
    <col min="3" max="3" width="24.42578125" customWidth="1"/>
    <col min="4" max="4" width="17.7109375" customWidth="1"/>
    <col min="6" max="6" width="3.140625" customWidth="1"/>
    <col min="8" max="8" width="5.28515625" customWidth="1"/>
    <col min="9" max="9" width="18.7109375" customWidth="1"/>
    <col min="10" max="10" width="9.140625" style="35"/>
    <col min="11" max="11" width="11.28515625" style="69" customWidth="1"/>
    <col min="12" max="12" width="11.5703125" style="69" customWidth="1"/>
    <col min="14" max="14" width="21" bestFit="1" customWidth="1"/>
    <col min="17" max="17" width="10.5703125" bestFit="1" customWidth="1"/>
  </cols>
  <sheetData>
    <row r="1" spans="1:17" ht="45.75" customHeight="1" x14ac:dyDescent="0.25">
      <c r="A1" s="22" t="s">
        <v>0</v>
      </c>
      <c r="B1" s="22" t="s">
        <v>9</v>
      </c>
      <c r="C1" s="23" t="s">
        <v>1</v>
      </c>
      <c r="D1" s="23" t="s">
        <v>2</v>
      </c>
      <c r="E1" s="182" t="s">
        <v>3</v>
      </c>
      <c r="F1" s="182"/>
      <c r="G1" s="182"/>
      <c r="H1" s="24" t="s">
        <v>4</v>
      </c>
      <c r="I1" s="11" t="s">
        <v>6</v>
      </c>
      <c r="J1" s="36" t="s">
        <v>8</v>
      </c>
      <c r="K1" s="68" t="s">
        <v>15</v>
      </c>
      <c r="L1" s="68" t="s">
        <v>16</v>
      </c>
      <c r="M1" s="66" t="s">
        <v>11</v>
      </c>
      <c r="N1" s="66" t="s">
        <v>17</v>
      </c>
      <c r="O1" s="66" t="s">
        <v>12</v>
      </c>
      <c r="P1" s="67" t="s">
        <v>13</v>
      </c>
      <c r="Q1" s="67" t="s">
        <v>14</v>
      </c>
    </row>
    <row r="2" spans="1:17" x14ac:dyDescent="0.25">
      <c r="A2" s="1">
        <v>1</v>
      </c>
      <c r="B2" s="1"/>
      <c r="C2" s="2"/>
      <c r="D2" s="2"/>
      <c r="E2" s="3"/>
      <c r="F2" s="3" t="s">
        <v>7</v>
      </c>
      <c r="G2" s="3"/>
      <c r="H2" s="3"/>
      <c r="I2" s="4"/>
      <c r="J2" s="70">
        <f t="shared" ref="J2:J62" si="0">E2*G2</f>
        <v>0</v>
      </c>
      <c r="K2" s="72">
        <v>14</v>
      </c>
      <c r="L2" s="72"/>
      <c r="M2" s="73">
        <f>J2*K2</f>
        <v>0</v>
      </c>
      <c r="N2" s="73"/>
      <c r="O2" s="73">
        <f>M2+N2</f>
        <v>0</v>
      </c>
      <c r="P2" s="73">
        <f>O2</f>
        <v>0</v>
      </c>
      <c r="Q2" s="73"/>
    </row>
    <row r="3" spans="1:17" x14ac:dyDescent="0.25">
      <c r="A3" s="5">
        <v>2</v>
      </c>
      <c r="B3" s="1"/>
      <c r="C3" s="2"/>
      <c r="D3" s="2"/>
      <c r="E3" s="3"/>
      <c r="F3" s="3" t="s">
        <v>7</v>
      </c>
      <c r="G3" s="3"/>
      <c r="H3" s="3"/>
      <c r="I3" s="4"/>
      <c r="J3" s="70">
        <f t="shared" si="0"/>
        <v>0</v>
      </c>
      <c r="K3" s="72">
        <v>14</v>
      </c>
      <c r="L3" s="72"/>
      <c r="M3" s="73">
        <f t="shared" ref="M3:M66" si="1">J3*K3</f>
        <v>0</v>
      </c>
      <c r="N3" s="73"/>
      <c r="O3" s="73">
        <f t="shared" ref="O3:O66" si="2">M3+N3</f>
        <v>0</v>
      </c>
      <c r="P3" s="73">
        <f t="shared" ref="P3:P66" si="3">O3</f>
        <v>0</v>
      </c>
      <c r="Q3" s="73"/>
    </row>
    <row r="4" spans="1:17" x14ac:dyDescent="0.25">
      <c r="A4" s="5">
        <v>3</v>
      </c>
      <c r="B4" s="5"/>
      <c r="C4" s="26"/>
      <c r="D4" s="27"/>
      <c r="E4" s="28"/>
      <c r="F4" s="3" t="s">
        <v>7</v>
      </c>
      <c r="G4" s="28"/>
      <c r="H4" s="29"/>
      <c r="I4" s="8"/>
      <c r="J4" s="70">
        <f t="shared" si="0"/>
        <v>0</v>
      </c>
      <c r="K4" s="72">
        <v>14</v>
      </c>
      <c r="L4" s="72"/>
      <c r="M4" s="73">
        <f t="shared" si="1"/>
        <v>0</v>
      </c>
      <c r="N4" s="73"/>
      <c r="O4" s="73">
        <f t="shared" si="2"/>
        <v>0</v>
      </c>
      <c r="P4" s="73">
        <f t="shared" si="3"/>
        <v>0</v>
      </c>
      <c r="Q4" s="73"/>
    </row>
    <row r="5" spans="1:17" x14ac:dyDescent="0.25">
      <c r="A5" s="5">
        <v>4</v>
      </c>
      <c r="B5" s="5"/>
      <c r="C5" s="26"/>
      <c r="D5" s="26"/>
      <c r="E5" s="28"/>
      <c r="F5" s="3" t="s">
        <v>7</v>
      </c>
      <c r="G5" s="28"/>
      <c r="H5" s="29"/>
      <c r="I5" s="8"/>
      <c r="J5" s="70">
        <f t="shared" si="0"/>
        <v>0</v>
      </c>
      <c r="K5" s="72">
        <v>14</v>
      </c>
      <c r="L5" s="72"/>
      <c r="M5" s="73">
        <f t="shared" si="1"/>
        <v>0</v>
      </c>
      <c r="N5" s="73"/>
      <c r="O5" s="73">
        <f t="shared" si="2"/>
        <v>0</v>
      </c>
      <c r="P5" s="73">
        <f t="shared" si="3"/>
        <v>0</v>
      </c>
      <c r="Q5" s="73"/>
    </row>
    <row r="6" spans="1:17" x14ac:dyDescent="0.25">
      <c r="A6" s="5">
        <v>5</v>
      </c>
      <c r="B6" s="5"/>
      <c r="C6" s="9"/>
      <c r="D6" s="10"/>
      <c r="E6" s="6"/>
      <c r="F6" s="3" t="s">
        <v>7</v>
      </c>
      <c r="G6" s="6"/>
      <c r="H6" s="6"/>
      <c r="I6" s="8"/>
      <c r="J6" s="70">
        <f t="shared" si="0"/>
        <v>0</v>
      </c>
      <c r="K6" s="72">
        <v>14</v>
      </c>
      <c r="L6" s="72"/>
      <c r="M6" s="73">
        <f t="shared" si="1"/>
        <v>0</v>
      </c>
      <c r="N6" s="73"/>
      <c r="O6" s="73">
        <f t="shared" si="2"/>
        <v>0</v>
      </c>
      <c r="P6" s="73">
        <f t="shared" si="3"/>
        <v>0</v>
      </c>
      <c r="Q6" s="73"/>
    </row>
    <row r="7" spans="1:17" x14ac:dyDescent="0.25">
      <c r="A7" s="5">
        <v>6</v>
      </c>
      <c r="B7" s="5"/>
      <c r="C7" s="9"/>
      <c r="D7" s="10"/>
      <c r="E7" s="6"/>
      <c r="F7" s="3" t="s">
        <v>7</v>
      </c>
      <c r="G7" s="6"/>
      <c r="H7" s="6"/>
      <c r="I7" s="8"/>
      <c r="J7" s="70">
        <f t="shared" si="0"/>
        <v>0</v>
      </c>
      <c r="K7" s="72">
        <v>14</v>
      </c>
      <c r="L7" s="72"/>
      <c r="M7" s="73">
        <f t="shared" si="1"/>
        <v>0</v>
      </c>
      <c r="N7" s="73"/>
      <c r="O7" s="73">
        <f t="shared" si="2"/>
        <v>0</v>
      </c>
      <c r="P7" s="73">
        <f t="shared" si="3"/>
        <v>0</v>
      </c>
      <c r="Q7" s="73"/>
    </row>
    <row r="8" spans="1:17" x14ac:dyDescent="0.25">
      <c r="A8" s="5">
        <v>7</v>
      </c>
      <c r="B8" s="5"/>
      <c r="C8" s="26"/>
      <c r="D8" s="26"/>
      <c r="E8" s="28"/>
      <c r="F8" s="3" t="s">
        <v>7</v>
      </c>
      <c r="G8" s="28"/>
      <c r="H8" s="29"/>
      <c r="I8" s="8"/>
      <c r="J8" s="70">
        <f t="shared" si="0"/>
        <v>0</v>
      </c>
      <c r="K8" s="72">
        <v>14</v>
      </c>
      <c r="L8" s="72"/>
      <c r="M8" s="73">
        <f t="shared" si="1"/>
        <v>0</v>
      </c>
      <c r="N8" s="73"/>
      <c r="O8" s="73">
        <f t="shared" si="2"/>
        <v>0</v>
      </c>
      <c r="P8" s="73">
        <f t="shared" si="3"/>
        <v>0</v>
      </c>
      <c r="Q8" s="73"/>
    </row>
    <row r="9" spans="1:17" x14ac:dyDescent="0.25">
      <c r="A9" s="5">
        <v>8</v>
      </c>
      <c r="B9" s="5"/>
      <c r="C9" s="9"/>
      <c r="D9" s="9"/>
      <c r="E9" s="6"/>
      <c r="F9" s="3" t="s">
        <v>7</v>
      </c>
      <c r="G9" s="6"/>
      <c r="H9" s="6"/>
      <c r="I9" s="11"/>
      <c r="J9" s="70">
        <f t="shared" si="0"/>
        <v>0</v>
      </c>
      <c r="K9" s="72">
        <v>14</v>
      </c>
      <c r="L9" s="72"/>
      <c r="M9" s="73">
        <f t="shared" si="1"/>
        <v>0</v>
      </c>
      <c r="N9" s="73"/>
      <c r="O9" s="73">
        <f t="shared" si="2"/>
        <v>0</v>
      </c>
      <c r="P9" s="73">
        <f t="shared" si="3"/>
        <v>0</v>
      </c>
      <c r="Q9" s="73"/>
    </row>
    <row r="10" spans="1:17" x14ac:dyDescent="0.25">
      <c r="A10" s="5">
        <v>10</v>
      </c>
      <c r="B10" s="5"/>
      <c r="C10" s="26"/>
      <c r="D10" s="26"/>
      <c r="E10" s="28"/>
      <c r="F10" s="3" t="s">
        <v>7</v>
      </c>
      <c r="G10" s="28"/>
      <c r="H10" s="29"/>
      <c r="I10" s="8"/>
      <c r="J10" s="70">
        <f t="shared" si="0"/>
        <v>0</v>
      </c>
      <c r="K10" s="72">
        <v>14</v>
      </c>
      <c r="L10" s="72"/>
      <c r="M10" s="73">
        <f t="shared" si="1"/>
        <v>0</v>
      </c>
      <c r="N10" s="73"/>
      <c r="O10" s="73">
        <f t="shared" si="2"/>
        <v>0</v>
      </c>
      <c r="P10" s="73">
        <f t="shared" si="3"/>
        <v>0</v>
      </c>
      <c r="Q10" s="73"/>
    </row>
    <row r="11" spans="1:17" x14ac:dyDescent="0.25">
      <c r="A11" s="5">
        <v>11</v>
      </c>
      <c r="B11" s="5"/>
      <c r="C11" s="9"/>
      <c r="D11" s="9"/>
      <c r="E11" s="28"/>
      <c r="F11" s="3" t="s">
        <v>7</v>
      </c>
      <c r="G11" s="28"/>
      <c r="H11" s="6"/>
      <c r="I11" s="8"/>
      <c r="J11" s="70">
        <f t="shared" si="0"/>
        <v>0</v>
      </c>
      <c r="K11" s="72">
        <v>14</v>
      </c>
      <c r="L11" s="72"/>
      <c r="M11" s="73">
        <f t="shared" si="1"/>
        <v>0</v>
      </c>
      <c r="N11" s="73"/>
      <c r="O11" s="73">
        <f t="shared" si="2"/>
        <v>0</v>
      </c>
      <c r="P11" s="73">
        <f t="shared" si="3"/>
        <v>0</v>
      </c>
      <c r="Q11" s="73"/>
    </row>
    <row r="12" spans="1:17" x14ac:dyDescent="0.25">
      <c r="A12" s="5">
        <v>12</v>
      </c>
      <c r="B12" s="5"/>
      <c r="C12" s="9"/>
      <c r="D12" s="9"/>
      <c r="E12" s="28"/>
      <c r="F12" s="3" t="s">
        <v>7</v>
      </c>
      <c r="G12" s="28"/>
      <c r="H12" s="6"/>
      <c r="I12" s="8"/>
      <c r="J12" s="70">
        <f t="shared" si="0"/>
        <v>0</v>
      </c>
      <c r="K12" s="72">
        <v>14</v>
      </c>
      <c r="L12" s="72"/>
      <c r="M12" s="73">
        <f t="shared" si="1"/>
        <v>0</v>
      </c>
      <c r="N12" s="73"/>
      <c r="O12" s="73">
        <f t="shared" si="2"/>
        <v>0</v>
      </c>
      <c r="P12" s="73">
        <f t="shared" si="3"/>
        <v>0</v>
      </c>
      <c r="Q12" s="73"/>
    </row>
    <row r="13" spans="1:17" x14ac:dyDescent="0.25">
      <c r="A13" s="5">
        <v>14</v>
      </c>
      <c r="B13" s="5"/>
      <c r="C13" s="26"/>
      <c r="D13" s="27"/>
      <c r="E13" s="28"/>
      <c r="F13" s="3" t="s">
        <v>7</v>
      </c>
      <c r="G13" s="28"/>
      <c r="H13" s="29"/>
      <c r="I13" s="7"/>
      <c r="J13" s="70">
        <f t="shared" si="0"/>
        <v>0</v>
      </c>
      <c r="K13" s="72">
        <v>14</v>
      </c>
      <c r="L13" s="72"/>
      <c r="M13" s="73">
        <f t="shared" si="1"/>
        <v>0</v>
      </c>
      <c r="N13" s="73"/>
      <c r="O13" s="73">
        <f t="shared" si="2"/>
        <v>0</v>
      </c>
      <c r="P13" s="73">
        <f t="shared" si="3"/>
        <v>0</v>
      </c>
      <c r="Q13" s="73"/>
    </row>
    <row r="14" spans="1:17" x14ac:dyDescent="0.25">
      <c r="A14" s="5">
        <v>16</v>
      </c>
      <c r="B14" s="5"/>
      <c r="C14" s="26"/>
      <c r="D14" s="26"/>
      <c r="E14" s="28"/>
      <c r="F14" s="3" t="s">
        <v>7</v>
      </c>
      <c r="G14" s="28"/>
      <c r="H14" s="29"/>
      <c r="I14" s="63"/>
      <c r="J14" s="70">
        <f t="shared" si="0"/>
        <v>0</v>
      </c>
      <c r="K14" s="72">
        <v>14</v>
      </c>
      <c r="L14" s="72"/>
      <c r="M14" s="73">
        <f t="shared" si="1"/>
        <v>0</v>
      </c>
      <c r="N14" s="73"/>
      <c r="O14" s="73">
        <f t="shared" si="2"/>
        <v>0</v>
      </c>
      <c r="P14" s="73">
        <f t="shared" si="3"/>
        <v>0</v>
      </c>
      <c r="Q14" s="73"/>
    </row>
    <row r="15" spans="1:17" x14ac:dyDescent="0.25">
      <c r="A15" s="5">
        <v>17</v>
      </c>
      <c r="B15" s="5"/>
      <c r="C15" s="9"/>
      <c r="D15" s="9"/>
      <c r="E15" s="28"/>
      <c r="F15" s="3" t="s">
        <v>7</v>
      </c>
      <c r="G15" s="28"/>
      <c r="H15" s="6"/>
      <c r="I15" s="8"/>
      <c r="J15" s="70">
        <f t="shared" si="0"/>
        <v>0</v>
      </c>
      <c r="K15" s="72">
        <v>14</v>
      </c>
      <c r="L15" s="72"/>
      <c r="M15" s="73">
        <f t="shared" si="1"/>
        <v>0</v>
      </c>
      <c r="N15" s="73"/>
      <c r="O15" s="73">
        <f t="shared" si="2"/>
        <v>0</v>
      </c>
      <c r="P15" s="73">
        <f t="shared" si="3"/>
        <v>0</v>
      </c>
      <c r="Q15" s="73"/>
    </row>
    <row r="16" spans="1:17" x14ac:dyDescent="0.25">
      <c r="A16" s="5">
        <v>18</v>
      </c>
      <c r="B16" s="5"/>
      <c r="C16" s="26"/>
      <c r="D16" s="26"/>
      <c r="E16" s="28"/>
      <c r="F16" s="3" t="s">
        <v>7</v>
      </c>
      <c r="G16" s="28"/>
      <c r="H16" s="29"/>
      <c r="I16" s="8"/>
      <c r="J16" s="70">
        <f t="shared" si="0"/>
        <v>0</v>
      </c>
      <c r="K16" s="72">
        <v>14</v>
      </c>
      <c r="L16" s="72"/>
      <c r="M16" s="73">
        <f t="shared" si="1"/>
        <v>0</v>
      </c>
      <c r="N16" s="73"/>
      <c r="O16" s="73">
        <f t="shared" si="2"/>
        <v>0</v>
      </c>
      <c r="P16" s="73">
        <f t="shared" si="3"/>
        <v>0</v>
      </c>
      <c r="Q16" s="73"/>
    </row>
    <row r="17" spans="1:17" x14ac:dyDescent="0.25">
      <c r="A17" s="5">
        <v>19</v>
      </c>
      <c r="B17" s="5"/>
      <c r="C17" s="9"/>
      <c r="D17" s="9"/>
      <c r="E17" s="28"/>
      <c r="F17" s="3" t="s">
        <v>7</v>
      </c>
      <c r="G17" s="28"/>
      <c r="H17" s="6"/>
      <c r="I17" s="8"/>
      <c r="J17" s="70">
        <f t="shared" si="0"/>
        <v>0</v>
      </c>
      <c r="K17" s="72">
        <v>14</v>
      </c>
      <c r="L17" s="72"/>
      <c r="M17" s="73">
        <f t="shared" si="1"/>
        <v>0</v>
      </c>
      <c r="N17" s="73"/>
      <c r="O17" s="73">
        <f t="shared" si="2"/>
        <v>0</v>
      </c>
      <c r="P17" s="73">
        <f t="shared" si="3"/>
        <v>0</v>
      </c>
      <c r="Q17" s="73"/>
    </row>
    <row r="18" spans="1:17" x14ac:dyDescent="0.25">
      <c r="A18" s="5">
        <v>20</v>
      </c>
      <c r="B18" s="5"/>
      <c r="C18" s="26"/>
      <c r="D18" s="27"/>
      <c r="E18" s="28"/>
      <c r="F18" s="3" t="s">
        <v>7</v>
      </c>
      <c r="G18" s="28"/>
      <c r="H18" s="29"/>
      <c r="I18" s="63"/>
      <c r="J18" s="70">
        <f t="shared" si="0"/>
        <v>0</v>
      </c>
      <c r="K18" s="72">
        <v>14</v>
      </c>
      <c r="L18" s="72"/>
      <c r="M18" s="73">
        <f t="shared" si="1"/>
        <v>0</v>
      </c>
      <c r="N18" s="73"/>
      <c r="O18" s="73">
        <f t="shared" si="2"/>
        <v>0</v>
      </c>
      <c r="P18" s="73">
        <f t="shared" si="3"/>
        <v>0</v>
      </c>
      <c r="Q18" s="73"/>
    </row>
    <row r="19" spans="1:17" x14ac:dyDescent="0.25">
      <c r="A19" s="5">
        <v>21</v>
      </c>
      <c r="B19" s="5"/>
      <c r="C19" s="9"/>
      <c r="D19" s="9"/>
      <c r="E19" s="28"/>
      <c r="F19" s="3" t="s">
        <v>7</v>
      </c>
      <c r="G19" s="28"/>
      <c r="H19" s="6"/>
      <c r="I19" s="8"/>
      <c r="J19" s="70">
        <f t="shared" si="0"/>
        <v>0</v>
      </c>
      <c r="K19" s="72">
        <v>14</v>
      </c>
      <c r="L19" s="72"/>
      <c r="M19" s="73">
        <f t="shared" si="1"/>
        <v>0</v>
      </c>
      <c r="N19" s="73"/>
      <c r="O19" s="73">
        <f t="shared" si="2"/>
        <v>0</v>
      </c>
      <c r="P19" s="73">
        <f t="shared" si="3"/>
        <v>0</v>
      </c>
      <c r="Q19" s="73"/>
    </row>
    <row r="20" spans="1:17" x14ac:dyDescent="0.25">
      <c r="A20" s="5">
        <v>22</v>
      </c>
      <c r="B20" s="5"/>
      <c r="C20" s="26"/>
      <c r="D20" s="26"/>
      <c r="E20" s="28"/>
      <c r="F20" s="3" t="s">
        <v>7</v>
      </c>
      <c r="G20" s="28"/>
      <c r="H20" s="29"/>
      <c r="I20" s="8"/>
      <c r="J20" s="70">
        <f t="shared" si="0"/>
        <v>0</v>
      </c>
      <c r="K20" s="72">
        <v>14</v>
      </c>
      <c r="L20" s="72"/>
      <c r="M20" s="73">
        <f t="shared" si="1"/>
        <v>0</v>
      </c>
      <c r="N20" s="73"/>
      <c r="O20" s="73">
        <f t="shared" si="2"/>
        <v>0</v>
      </c>
      <c r="P20" s="73">
        <f t="shared" si="3"/>
        <v>0</v>
      </c>
      <c r="Q20" s="73"/>
    </row>
    <row r="21" spans="1:17" x14ac:dyDescent="0.25">
      <c r="A21" s="5">
        <v>23</v>
      </c>
      <c r="B21" s="5"/>
      <c r="C21" s="26"/>
      <c r="D21" s="26"/>
      <c r="E21" s="28"/>
      <c r="F21" s="3" t="s">
        <v>7</v>
      </c>
      <c r="G21" s="28"/>
      <c r="H21" s="29"/>
      <c r="I21" s="8"/>
      <c r="J21" s="70">
        <f t="shared" si="0"/>
        <v>0</v>
      </c>
      <c r="K21" s="72">
        <v>14</v>
      </c>
      <c r="L21" s="72"/>
      <c r="M21" s="73">
        <f t="shared" si="1"/>
        <v>0</v>
      </c>
      <c r="N21" s="73"/>
      <c r="O21" s="73">
        <f t="shared" si="2"/>
        <v>0</v>
      </c>
      <c r="P21" s="73">
        <f t="shared" si="3"/>
        <v>0</v>
      </c>
      <c r="Q21" s="73"/>
    </row>
    <row r="22" spans="1:17" x14ac:dyDescent="0.25">
      <c r="A22" s="5">
        <v>24</v>
      </c>
      <c r="B22" s="5"/>
      <c r="C22" s="30"/>
      <c r="D22" s="30"/>
      <c r="E22" s="28"/>
      <c r="F22" s="3" t="s">
        <v>7</v>
      </c>
      <c r="G22" s="28"/>
      <c r="H22" s="31"/>
      <c r="I22" s="8"/>
      <c r="J22" s="70">
        <f t="shared" si="0"/>
        <v>0</v>
      </c>
      <c r="K22" s="72">
        <v>14</v>
      </c>
      <c r="L22" s="72"/>
      <c r="M22" s="73">
        <f t="shared" si="1"/>
        <v>0</v>
      </c>
      <c r="N22" s="73"/>
      <c r="O22" s="73">
        <f t="shared" si="2"/>
        <v>0</v>
      </c>
      <c r="P22" s="73">
        <f t="shared" si="3"/>
        <v>0</v>
      </c>
      <c r="Q22" s="73"/>
    </row>
    <row r="23" spans="1:17" x14ac:dyDescent="0.25">
      <c r="A23" s="5">
        <v>25</v>
      </c>
      <c r="B23" s="1"/>
      <c r="C23" s="13"/>
      <c r="D23" s="13"/>
      <c r="E23" s="12"/>
      <c r="F23" s="3" t="s">
        <v>7</v>
      </c>
      <c r="G23" s="12"/>
      <c r="H23" s="14"/>
      <c r="I23" s="4"/>
      <c r="J23" s="70">
        <f t="shared" si="0"/>
        <v>0</v>
      </c>
      <c r="K23" s="72">
        <v>14</v>
      </c>
      <c r="L23" s="72"/>
      <c r="M23" s="73">
        <f t="shared" si="1"/>
        <v>0</v>
      </c>
      <c r="N23" s="73"/>
      <c r="O23" s="73">
        <f t="shared" si="2"/>
        <v>0</v>
      </c>
      <c r="P23" s="73">
        <f t="shared" si="3"/>
        <v>0</v>
      </c>
      <c r="Q23" s="73"/>
    </row>
    <row r="24" spans="1:17" x14ac:dyDescent="0.25">
      <c r="A24" s="5">
        <v>26</v>
      </c>
      <c r="B24" s="5"/>
      <c r="C24" s="26"/>
      <c r="D24" s="26"/>
      <c r="E24" s="28"/>
      <c r="F24" s="3" t="s">
        <v>7</v>
      </c>
      <c r="G24" s="28"/>
      <c r="H24" s="29"/>
      <c r="I24" s="8"/>
      <c r="J24" s="70">
        <f t="shared" si="0"/>
        <v>0</v>
      </c>
      <c r="K24" s="72">
        <v>14</v>
      </c>
      <c r="L24" s="72"/>
      <c r="M24" s="73">
        <f t="shared" si="1"/>
        <v>0</v>
      </c>
      <c r="N24" s="73"/>
      <c r="O24" s="73">
        <f t="shared" si="2"/>
        <v>0</v>
      </c>
      <c r="P24" s="73">
        <f t="shared" si="3"/>
        <v>0</v>
      </c>
      <c r="Q24" s="73"/>
    </row>
    <row r="25" spans="1:17" x14ac:dyDescent="0.25">
      <c r="A25" s="5">
        <v>27</v>
      </c>
      <c r="B25" s="5"/>
      <c r="C25" s="26"/>
      <c r="D25" s="26"/>
      <c r="E25" s="28"/>
      <c r="F25" s="3" t="s">
        <v>7</v>
      </c>
      <c r="G25" s="28"/>
      <c r="H25" s="29"/>
      <c r="I25" s="8"/>
      <c r="J25" s="70">
        <f t="shared" si="0"/>
        <v>0</v>
      </c>
      <c r="K25" s="72">
        <v>14</v>
      </c>
      <c r="L25" s="72"/>
      <c r="M25" s="73">
        <f t="shared" si="1"/>
        <v>0</v>
      </c>
      <c r="N25" s="73"/>
      <c r="O25" s="73">
        <f t="shared" si="2"/>
        <v>0</v>
      </c>
      <c r="P25" s="73">
        <f t="shared" si="3"/>
        <v>0</v>
      </c>
      <c r="Q25" s="73"/>
    </row>
    <row r="26" spans="1:17" x14ac:dyDescent="0.25">
      <c r="A26" s="5">
        <v>28</v>
      </c>
      <c r="B26" s="5"/>
      <c r="C26" s="26"/>
      <c r="D26" s="26"/>
      <c r="E26" s="28"/>
      <c r="F26" s="3" t="s">
        <v>7</v>
      </c>
      <c r="G26" s="28"/>
      <c r="H26" s="29"/>
      <c r="I26" s="8"/>
      <c r="J26" s="70">
        <f t="shared" si="0"/>
        <v>0</v>
      </c>
      <c r="K26" s="72">
        <v>14</v>
      </c>
      <c r="L26" s="72"/>
      <c r="M26" s="73">
        <f t="shared" si="1"/>
        <v>0</v>
      </c>
      <c r="N26" s="73"/>
      <c r="O26" s="73">
        <f t="shared" si="2"/>
        <v>0</v>
      </c>
      <c r="P26" s="73">
        <f t="shared" si="3"/>
        <v>0</v>
      </c>
      <c r="Q26" s="73"/>
    </row>
    <row r="27" spans="1:17" x14ac:dyDescent="0.25">
      <c r="A27" s="5">
        <v>29</v>
      </c>
      <c r="B27" s="5"/>
      <c r="C27" s="9"/>
      <c r="D27" s="9"/>
      <c r="E27" s="28"/>
      <c r="F27" s="3" t="s">
        <v>7</v>
      </c>
      <c r="G27" s="28"/>
      <c r="H27" s="6"/>
      <c r="I27" s="8"/>
      <c r="J27" s="70">
        <f t="shared" si="0"/>
        <v>0</v>
      </c>
      <c r="K27" s="72">
        <v>14</v>
      </c>
      <c r="L27" s="72"/>
      <c r="M27" s="73">
        <f t="shared" si="1"/>
        <v>0</v>
      </c>
      <c r="N27" s="73"/>
      <c r="O27" s="73">
        <f t="shared" si="2"/>
        <v>0</v>
      </c>
      <c r="P27" s="73">
        <f t="shared" si="3"/>
        <v>0</v>
      </c>
      <c r="Q27" s="73"/>
    </row>
    <row r="28" spans="1:17" x14ac:dyDescent="0.25">
      <c r="A28" s="5">
        <v>30</v>
      </c>
      <c r="B28" s="5"/>
      <c r="C28" s="30"/>
      <c r="D28" s="30"/>
      <c r="E28" s="28"/>
      <c r="F28" s="3" t="s">
        <v>7</v>
      </c>
      <c r="G28" s="28"/>
      <c r="H28" s="31"/>
      <c r="I28" s="8"/>
      <c r="J28" s="70">
        <f t="shared" si="0"/>
        <v>0</v>
      </c>
      <c r="K28" s="72">
        <v>14</v>
      </c>
      <c r="L28" s="72"/>
      <c r="M28" s="73">
        <f t="shared" si="1"/>
        <v>0</v>
      </c>
      <c r="N28" s="73"/>
      <c r="O28" s="73">
        <f t="shared" si="2"/>
        <v>0</v>
      </c>
      <c r="P28" s="73">
        <f t="shared" si="3"/>
        <v>0</v>
      </c>
      <c r="Q28" s="73"/>
    </row>
    <row r="29" spans="1:17" x14ac:dyDescent="0.25">
      <c r="A29" s="5">
        <v>31</v>
      </c>
      <c r="B29" s="5"/>
      <c r="C29" s="9"/>
      <c r="D29" s="9"/>
      <c r="E29" s="28"/>
      <c r="F29" s="3" t="s">
        <v>7</v>
      </c>
      <c r="G29" s="28"/>
      <c r="H29" s="6"/>
      <c r="I29" s="8"/>
      <c r="J29" s="70">
        <f t="shared" si="0"/>
        <v>0</v>
      </c>
      <c r="K29" s="72">
        <v>14</v>
      </c>
      <c r="L29" s="72"/>
      <c r="M29" s="73">
        <f t="shared" si="1"/>
        <v>0</v>
      </c>
      <c r="N29" s="73"/>
      <c r="O29" s="73">
        <f t="shared" si="2"/>
        <v>0</v>
      </c>
      <c r="P29" s="73">
        <f t="shared" si="3"/>
        <v>0</v>
      </c>
      <c r="Q29" s="73"/>
    </row>
    <row r="30" spans="1:17" x14ac:dyDescent="0.25">
      <c r="A30" s="5">
        <v>32</v>
      </c>
      <c r="B30" s="5"/>
      <c r="C30" s="9"/>
      <c r="D30" s="26"/>
      <c r="E30" s="28"/>
      <c r="F30" s="3" t="s">
        <v>7</v>
      </c>
      <c r="G30" s="28"/>
      <c r="H30" s="29"/>
      <c r="I30" s="8"/>
      <c r="J30" s="70">
        <f t="shared" si="0"/>
        <v>0</v>
      </c>
      <c r="K30" s="72">
        <v>14</v>
      </c>
      <c r="L30" s="72"/>
      <c r="M30" s="73">
        <f t="shared" si="1"/>
        <v>0</v>
      </c>
      <c r="N30" s="73"/>
      <c r="O30" s="73">
        <f t="shared" si="2"/>
        <v>0</v>
      </c>
      <c r="P30" s="73">
        <f t="shared" si="3"/>
        <v>0</v>
      </c>
      <c r="Q30" s="73"/>
    </row>
    <row r="31" spans="1:17" x14ac:dyDescent="0.25">
      <c r="A31" s="5">
        <v>33</v>
      </c>
      <c r="B31" s="5"/>
      <c r="C31" s="9"/>
      <c r="D31" s="9"/>
      <c r="E31" s="28"/>
      <c r="F31" s="3" t="s">
        <v>7</v>
      </c>
      <c r="G31" s="28"/>
      <c r="H31" s="6"/>
      <c r="I31" s="8"/>
      <c r="J31" s="70">
        <f t="shared" si="0"/>
        <v>0</v>
      </c>
      <c r="K31" s="72">
        <v>14</v>
      </c>
      <c r="L31" s="72"/>
      <c r="M31" s="73">
        <f t="shared" si="1"/>
        <v>0</v>
      </c>
      <c r="N31" s="73"/>
      <c r="O31" s="73">
        <f t="shared" si="2"/>
        <v>0</v>
      </c>
      <c r="P31" s="73">
        <f t="shared" si="3"/>
        <v>0</v>
      </c>
      <c r="Q31" s="73"/>
    </row>
    <row r="32" spans="1:17" x14ac:dyDescent="0.25">
      <c r="A32" s="5">
        <v>34</v>
      </c>
      <c r="B32" s="5"/>
      <c r="C32" s="26"/>
      <c r="D32" s="26"/>
      <c r="E32" s="28"/>
      <c r="F32" s="3" t="s">
        <v>7</v>
      </c>
      <c r="G32" s="28"/>
      <c r="H32" s="29"/>
      <c r="I32" s="8"/>
      <c r="J32" s="70">
        <f t="shared" si="0"/>
        <v>0</v>
      </c>
      <c r="K32" s="72">
        <v>14</v>
      </c>
      <c r="L32" s="72"/>
      <c r="M32" s="73">
        <f t="shared" si="1"/>
        <v>0</v>
      </c>
      <c r="N32" s="73"/>
      <c r="O32" s="73">
        <f t="shared" si="2"/>
        <v>0</v>
      </c>
      <c r="P32" s="73">
        <f t="shared" si="3"/>
        <v>0</v>
      </c>
      <c r="Q32" s="73"/>
    </row>
    <row r="33" spans="1:17" x14ac:dyDescent="0.25">
      <c r="A33" s="5">
        <v>35</v>
      </c>
      <c r="B33" s="5"/>
      <c r="C33" s="26"/>
      <c r="D33" s="26"/>
      <c r="E33" s="28"/>
      <c r="F33" s="3" t="s">
        <v>7</v>
      </c>
      <c r="G33" s="28"/>
      <c r="H33" s="29"/>
      <c r="I33" s="8"/>
      <c r="J33" s="70">
        <f t="shared" si="0"/>
        <v>0</v>
      </c>
      <c r="K33" s="72">
        <v>14</v>
      </c>
      <c r="L33" s="72"/>
      <c r="M33" s="73">
        <f t="shared" si="1"/>
        <v>0</v>
      </c>
      <c r="N33" s="73"/>
      <c r="O33" s="73">
        <f t="shared" si="2"/>
        <v>0</v>
      </c>
      <c r="P33" s="73">
        <f t="shared" si="3"/>
        <v>0</v>
      </c>
      <c r="Q33" s="73"/>
    </row>
    <row r="34" spans="1:17" x14ac:dyDescent="0.25">
      <c r="A34" s="5">
        <v>36</v>
      </c>
      <c r="B34" s="5"/>
      <c r="C34" s="9"/>
      <c r="D34" s="10"/>
      <c r="E34" s="28"/>
      <c r="F34" s="3" t="s">
        <v>7</v>
      </c>
      <c r="G34" s="28"/>
      <c r="H34" s="6"/>
      <c r="I34" s="8"/>
      <c r="J34" s="70">
        <f t="shared" si="0"/>
        <v>0</v>
      </c>
      <c r="K34" s="72">
        <v>14</v>
      </c>
      <c r="L34" s="72"/>
      <c r="M34" s="73">
        <f t="shared" si="1"/>
        <v>0</v>
      </c>
      <c r="N34" s="73"/>
      <c r="O34" s="73">
        <f t="shared" si="2"/>
        <v>0</v>
      </c>
      <c r="P34" s="73">
        <f t="shared" si="3"/>
        <v>0</v>
      </c>
      <c r="Q34" s="73"/>
    </row>
    <row r="35" spans="1:17" x14ac:dyDescent="0.25">
      <c r="A35" s="5">
        <v>37</v>
      </c>
      <c r="B35" s="1"/>
      <c r="C35" s="15"/>
      <c r="D35" s="15"/>
      <c r="E35" s="12"/>
      <c r="F35" s="3" t="s">
        <v>7</v>
      </c>
      <c r="G35" s="12"/>
      <c r="H35" s="16"/>
      <c r="I35" s="64"/>
      <c r="J35" s="70">
        <f t="shared" si="0"/>
        <v>0</v>
      </c>
      <c r="K35" s="72">
        <v>14</v>
      </c>
      <c r="L35" s="72"/>
      <c r="M35" s="73">
        <f t="shared" si="1"/>
        <v>0</v>
      </c>
      <c r="N35" s="73"/>
      <c r="O35" s="73">
        <f t="shared" si="2"/>
        <v>0</v>
      </c>
      <c r="P35" s="73">
        <f t="shared" si="3"/>
        <v>0</v>
      </c>
      <c r="Q35" s="73"/>
    </row>
    <row r="36" spans="1:17" x14ac:dyDescent="0.25">
      <c r="A36" s="5">
        <v>38</v>
      </c>
      <c r="B36" s="5"/>
      <c r="C36" s="26"/>
      <c r="D36" s="26"/>
      <c r="E36" s="28"/>
      <c r="F36" s="3" t="s">
        <v>7</v>
      </c>
      <c r="G36" s="28"/>
      <c r="H36" s="29"/>
      <c r="I36" s="8"/>
      <c r="J36" s="70">
        <f t="shared" si="0"/>
        <v>0</v>
      </c>
      <c r="K36" s="72">
        <v>14</v>
      </c>
      <c r="L36" s="72"/>
      <c r="M36" s="73">
        <f t="shared" si="1"/>
        <v>0</v>
      </c>
      <c r="N36" s="73"/>
      <c r="O36" s="73">
        <f t="shared" si="2"/>
        <v>0</v>
      </c>
      <c r="P36" s="73">
        <f t="shared" si="3"/>
        <v>0</v>
      </c>
      <c r="Q36" s="73"/>
    </row>
    <row r="37" spans="1:17" x14ac:dyDescent="0.25">
      <c r="A37" s="5">
        <v>39</v>
      </c>
      <c r="B37" s="5"/>
      <c r="C37" s="9"/>
      <c r="D37" s="9"/>
      <c r="E37" s="28"/>
      <c r="F37" s="3" t="s">
        <v>7</v>
      </c>
      <c r="G37" s="28"/>
      <c r="H37" s="6"/>
      <c r="I37" s="8"/>
      <c r="J37" s="70">
        <f t="shared" si="0"/>
        <v>0</v>
      </c>
      <c r="K37" s="72">
        <v>14</v>
      </c>
      <c r="L37" s="72"/>
      <c r="M37" s="73">
        <f t="shared" si="1"/>
        <v>0</v>
      </c>
      <c r="N37" s="73"/>
      <c r="O37" s="73">
        <f t="shared" si="2"/>
        <v>0</v>
      </c>
      <c r="P37" s="73">
        <f t="shared" si="3"/>
        <v>0</v>
      </c>
      <c r="Q37" s="73"/>
    </row>
    <row r="38" spans="1:17" x14ac:dyDescent="0.25">
      <c r="A38" s="5">
        <v>40</v>
      </c>
      <c r="B38" s="5"/>
      <c r="C38" s="9"/>
      <c r="D38" s="9"/>
      <c r="E38" s="28"/>
      <c r="F38" s="3" t="s">
        <v>7</v>
      </c>
      <c r="G38" s="28"/>
      <c r="H38" s="6"/>
      <c r="I38" s="8"/>
      <c r="J38" s="70">
        <f t="shared" si="0"/>
        <v>0</v>
      </c>
      <c r="K38" s="72">
        <v>14</v>
      </c>
      <c r="L38" s="72"/>
      <c r="M38" s="73">
        <f t="shared" si="1"/>
        <v>0</v>
      </c>
      <c r="N38" s="73"/>
      <c r="O38" s="73">
        <f t="shared" si="2"/>
        <v>0</v>
      </c>
      <c r="P38" s="73">
        <f t="shared" si="3"/>
        <v>0</v>
      </c>
      <c r="Q38" s="73"/>
    </row>
    <row r="39" spans="1:17" x14ac:dyDescent="0.25">
      <c r="A39" s="5">
        <v>41</v>
      </c>
      <c r="B39" s="5"/>
      <c r="C39" s="9"/>
      <c r="D39" s="9"/>
      <c r="E39" s="28"/>
      <c r="F39" s="3" t="s">
        <v>7</v>
      </c>
      <c r="G39" s="28"/>
      <c r="H39" s="6"/>
      <c r="I39" s="8"/>
      <c r="J39" s="70">
        <f t="shared" si="0"/>
        <v>0</v>
      </c>
      <c r="K39" s="72">
        <v>14</v>
      </c>
      <c r="L39" s="72"/>
      <c r="M39" s="73">
        <f t="shared" si="1"/>
        <v>0</v>
      </c>
      <c r="N39" s="73"/>
      <c r="O39" s="73">
        <f t="shared" si="2"/>
        <v>0</v>
      </c>
      <c r="P39" s="73">
        <f t="shared" si="3"/>
        <v>0</v>
      </c>
      <c r="Q39" s="73"/>
    </row>
    <row r="40" spans="1:17" x14ac:dyDescent="0.25">
      <c r="A40" s="5">
        <v>42</v>
      </c>
      <c r="B40" s="5"/>
      <c r="C40" s="26"/>
      <c r="D40" s="26"/>
      <c r="E40" s="28"/>
      <c r="F40" s="3" t="s">
        <v>7</v>
      </c>
      <c r="G40" s="28"/>
      <c r="H40" s="29"/>
      <c r="I40" s="8"/>
      <c r="J40" s="70">
        <f t="shared" si="0"/>
        <v>0</v>
      </c>
      <c r="K40" s="72">
        <v>14</v>
      </c>
      <c r="L40" s="72"/>
      <c r="M40" s="73">
        <f t="shared" si="1"/>
        <v>0</v>
      </c>
      <c r="N40" s="73"/>
      <c r="O40" s="73">
        <f t="shared" si="2"/>
        <v>0</v>
      </c>
      <c r="P40" s="73">
        <f t="shared" si="3"/>
        <v>0</v>
      </c>
      <c r="Q40" s="73"/>
    </row>
    <row r="41" spans="1:17" x14ac:dyDescent="0.25">
      <c r="A41" s="5">
        <v>43</v>
      </c>
      <c r="B41" s="5"/>
      <c r="C41" s="9"/>
      <c r="D41" s="10"/>
      <c r="E41" s="28"/>
      <c r="F41" s="3" t="s">
        <v>7</v>
      </c>
      <c r="G41" s="28"/>
      <c r="H41" s="6"/>
      <c r="I41" s="8"/>
      <c r="J41" s="70">
        <f t="shared" si="0"/>
        <v>0</v>
      </c>
      <c r="K41" s="72">
        <v>14</v>
      </c>
      <c r="L41" s="72"/>
      <c r="M41" s="73">
        <f t="shared" si="1"/>
        <v>0</v>
      </c>
      <c r="N41" s="73"/>
      <c r="O41" s="73">
        <f t="shared" si="2"/>
        <v>0</v>
      </c>
      <c r="P41" s="73">
        <f t="shared" si="3"/>
        <v>0</v>
      </c>
      <c r="Q41" s="73"/>
    </row>
    <row r="42" spans="1:17" x14ac:dyDescent="0.25">
      <c r="A42" s="5">
        <v>44</v>
      </c>
      <c r="B42" s="5"/>
      <c r="C42" s="9"/>
      <c r="D42" s="10"/>
      <c r="E42" s="28"/>
      <c r="F42" s="3" t="s">
        <v>7</v>
      </c>
      <c r="G42" s="28"/>
      <c r="H42" s="6"/>
      <c r="I42" s="8"/>
      <c r="J42" s="70">
        <f t="shared" si="0"/>
        <v>0</v>
      </c>
      <c r="K42" s="72">
        <v>14</v>
      </c>
      <c r="L42" s="72"/>
      <c r="M42" s="73">
        <f t="shared" si="1"/>
        <v>0</v>
      </c>
      <c r="N42" s="73"/>
      <c r="O42" s="73">
        <f t="shared" si="2"/>
        <v>0</v>
      </c>
      <c r="P42" s="73">
        <f t="shared" si="3"/>
        <v>0</v>
      </c>
      <c r="Q42" s="73"/>
    </row>
    <row r="43" spans="1:17" x14ac:dyDescent="0.25">
      <c r="A43" s="5">
        <v>45</v>
      </c>
      <c r="B43" s="5"/>
      <c r="C43" s="9"/>
      <c r="D43" s="9"/>
      <c r="E43" s="28"/>
      <c r="F43" s="3" t="s">
        <v>7</v>
      </c>
      <c r="G43" s="28"/>
      <c r="H43" s="6"/>
      <c r="I43" s="8"/>
      <c r="J43" s="70">
        <f t="shared" si="0"/>
        <v>0</v>
      </c>
      <c r="K43" s="72">
        <v>14</v>
      </c>
      <c r="L43" s="72"/>
      <c r="M43" s="73">
        <f t="shared" si="1"/>
        <v>0</v>
      </c>
      <c r="N43" s="73"/>
      <c r="O43" s="73">
        <f t="shared" si="2"/>
        <v>0</v>
      </c>
      <c r="P43" s="73">
        <f t="shared" si="3"/>
        <v>0</v>
      </c>
      <c r="Q43" s="73"/>
    </row>
    <row r="44" spans="1:17" x14ac:dyDescent="0.25">
      <c r="A44" s="5">
        <v>46</v>
      </c>
      <c r="B44" s="5"/>
      <c r="C44" s="26"/>
      <c r="D44" s="26"/>
      <c r="E44" s="28"/>
      <c r="F44" s="3" t="s">
        <v>7</v>
      </c>
      <c r="G44" s="28"/>
      <c r="H44" s="29"/>
      <c r="I44" s="8"/>
      <c r="J44" s="70">
        <f t="shared" si="0"/>
        <v>0</v>
      </c>
      <c r="K44" s="72">
        <v>14</v>
      </c>
      <c r="L44" s="72"/>
      <c r="M44" s="73">
        <f t="shared" si="1"/>
        <v>0</v>
      </c>
      <c r="N44" s="73"/>
      <c r="O44" s="73">
        <f t="shared" si="2"/>
        <v>0</v>
      </c>
      <c r="P44" s="73">
        <f t="shared" si="3"/>
        <v>0</v>
      </c>
      <c r="Q44" s="73"/>
    </row>
    <row r="45" spans="1:17" x14ac:dyDescent="0.25">
      <c r="A45" s="5">
        <v>47</v>
      </c>
      <c r="B45" s="5"/>
      <c r="C45" s="26"/>
      <c r="D45" s="26"/>
      <c r="E45" s="28"/>
      <c r="F45" s="3" t="s">
        <v>7</v>
      </c>
      <c r="G45" s="28"/>
      <c r="H45" s="29"/>
      <c r="I45" s="8"/>
      <c r="J45" s="70">
        <f t="shared" si="0"/>
        <v>0</v>
      </c>
      <c r="K45" s="72">
        <v>14</v>
      </c>
      <c r="L45" s="72"/>
      <c r="M45" s="73">
        <f t="shared" si="1"/>
        <v>0</v>
      </c>
      <c r="N45" s="73"/>
      <c r="O45" s="73">
        <f t="shared" si="2"/>
        <v>0</v>
      </c>
      <c r="P45" s="73">
        <f t="shared" si="3"/>
        <v>0</v>
      </c>
      <c r="Q45" s="73"/>
    </row>
    <row r="46" spans="1:17" x14ac:dyDescent="0.25">
      <c r="A46" s="5">
        <v>48</v>
      </c>
      <c r="B46" s="5"/>
      <c r="C46" s="26"/>
      <c r="D46" s="26"/>
      <c r="E46" s="28"/>
      <c r="F46" s="3" t="s">
        <v>7</v>
      </c>
      <c r="G46" s="28"/>
      <c r="H46" s="29"/>
      <c r="I46" s="8"/>
      <c r="J46" s="70">
        <f t="shared" si="0"/>
        <v>0</v>
      </c>
      <c r="K46" s="72">
        <v>14</v>
      </c>
      <c r="L46" s="72"/>
      <c r="M46" s="73">
        <f t="shared" si="1"/>
        <v>0</v>
      </c>
      <c r="N46" s="73"/>
      <c r="O46" s="73">
        <f t="shared" si="2"/>
        <v>0</v>
      </c>
      <c r="P46" s="73">
        <f t="shared" si="3"/>
        <v>0</v>
      </c>
      <c r="Q46" s="73"/>
    </row>
    <row r="47" spans="1:17" x14ac:dyDescent="0.25">
      <c r="A47" s="5">
        <v>49</v>
      </c>
      <c r="B47" s="5"/>
      <c r="C47" s="26"/>
      <c r="D47" s="26"/>
      <c r="E47" s="28"/>
      <c r="F47" s="3" t="s">
        <v>7</v>
      </c>
      <c r="G47" s="28"/>
      <c r="H47" s="29"/>
      <c r="I47" s="8"/>
      <c r="J47" s="70">
        <f t="shared" si="0"/>
        <v>0</v>
      </c>
      <c r="K47" s="72">
        <v>14</v>
      </c>
      <c r="L47" s="72"/>
      <c r="M47" s="73">
        <f t="shared" si="1"/>
        <v>0</v>
      </c>
      <c r="N47" s="73"/>
      <c r="O47" s="73">
        <f t="shared" si="2"/>
        <v>0</v>
      </c>
      <c r="P47" s="73">
        <f t="shared" si="3"/>
        <v>0</v>
      </c>
      <c r="Q47" s="73"/>
    </row>
    <row r="48" spans="1:17" x14ac:dyDescent="0.25">
      <c r="A48" s="5">
        <v>50</v>
      </c>
      <c r="B48" s="5"/>
      <c r="C48" s="26"/>
      <c r="D48" s="26"/>
      <c r="E48" s="28"/>
      <c r="F48" s="3" t="s">
        <v>7</v>
      </c>
      <c r="G48" s="28"/>
      <c r="H48" s="29"/>
      <c r="I48" s="8"/>
      <c r="J48" s="70">
        <f t="shared" si="0"/>
        <v>0</v>
      </c>
      <c r="K48" s="72">
        <v>14</v>
      </c>
      <c r="L48" s="72"/>
      <c r="M48" s="73">
        <f t="shared" si="1"/>
        <v>0</v>
      </c>
      <c r="N48" s="73"/>
      <c r="O48" s="73">
        <f t="shared" si="2"/>
        <v>0</v>
      </c>
      <c r="P48" s="73">
        <f t="shared" si="3"/>
        <v>0</v>
      </c>
      <c r="Q48" s="73"/>
    </row>
    <row r="49" spans="1:17" x14ac:dyDescent="0.25">
      <c r="A49" s="5">
        <v>51</v>
      </c>
      <c r="B49" s="5"/>
      <c r="C49" s="26"/>
      <c r="D49" s="26"/>
      <c r="E49" s="28"/>
      <c r="F49" s="3" t="s">
        <v>7</v>
      </c>
      <c r="G49" s="28"/>
      <c r="H49" s="29"/>
      <c r="I49" s="8"/>
      <c r="J49" s="70">
        <f t="shared" si="0"/>
        <v>0</v>
      </c>
      <c r="K49" s="72">
        <v>14</v>
      </c>
      <c r="L49" s="72"/>
      <c r="M49" s="73">
        <f t="shared" si="1"/>
        <v>0</v>
      </c>
      <c r="N49" s="73"/>
      <c r="O49" s="73">
        <f t="shared" si="2"/>
        <v>0</v>
      </c>
      <c r="P49" s="73">
        <f t="shared" si="3"/>
        <v>0</v>
      </c>
      <c r="Q49" s="73"/>
    </row>
    <row r="50" spans="1:17" x14ac:dyDescent="0.25">
      <c r="A50" s="5">
        <v>52</v>
      </c>
      <c r="B50" s="5"/>
      <c r="C50" s="26"/>
      <c r="D50" s="26"/>
      <c r="E50" s="28"/>
      <c r="F50" s="3" t="s">
        <v>7</v>
      </c>
      <c r="G50" s="28"/>
      <c r="H50" s="29"/>
      <c r="I50" s="8"/>
      <c r="J50" s="70">
        <f t="shared" si="0"/>
        <v>0</v>
      </c>
      <c r="K50" s="72">
        <v>14</v>
      </c>
      <c r="L50" s="72"/>
      <c r="M50" s="73">
        <f t="shared" si="1"/>
        <v>0</v>
      </c>
      <c r="N50" s="73"/>
      <c r="O50" s="73">
        <f t="shared" si="2"/>
        <v>0</v>
      </c>
      <c r="P50" s="73">
        <f t="shared" si="3"/>
        <v>0</v>
      </c>
      <c r="Q50" s="73"/>
    </row>
    <row r="51" spans="1:17" x14ac:dyDescent="0.25">
      <c r="A51" s="5">
        <v>53</v>
      </c>
      <c r="B51" s="5"/>
      <c r="C51" s="26"/>
      <c r="D51" s="26"/>
      <c r="E51" s="28"/>
      <c r="F51" s="3" t="s">
        <v>7</v>
      </c>
      <c r="G51" s="28"/>
      <c r="H51" s="29"/>
      <c r="I51" s="8"/>
      <c r="J51" s="70">
        <f t="shared" si="0"/>
        <v>0</v>
      </c>
      <c r="K51" s="72">
        <v>14</v>
      </c>
      <c r="L51" s="72"/>
      <c r="M51" s="73">
        <f t="shared" si="1"/>
        <v>0</v>
      </c>
      <c r="N51" s="73"/>
      <c r="O51" s="73">
        <f t="shared" si="2"/>
        <v>0</v>
      </c>
      <c r="P51" s="73">
        <f t="shared" si="3"/>
        <v>0</v>
      </c>
      <c r="Q51" s="73"/>
    </row>
    <row r="52" spans="1:17" x14ac:dyDescent="0.25">
      <c r="A52" s="5">
        <v>54</v>
      </c>
      <c r="B52" s="5"/>
      <c r="C52" s="30"/>
      <c r="D52" s="30"/>
      <c r="E52" s="28"/>
      <c r="F52" s="3" t="s">
        <v>7</v>
      </c>
      <c r="G52" s="28"/>
      <c r="H52" s="31"/>
      <c r="I52" s="8"/>
      <c r="J52" s="70">
        <f t="shared" si="0"/>
        <v>0</v>
      </c>
      <c r="K52" s="72">
        <v>14</v>
      </c>
      <c r="L52" s="72"/>
      <c r="M52" s="73">
        <f t="shared" si="1"/>
        <v>0</v>
      </c>
      <c r="N52" s="73"/>
      <c r="O52" s="73">
        <f t="shared" si="2"/>
        <v>0</v>
      </c>
      <c r="P52" s="73">
        <f t="shared" si="3"/>
        <v>0</v>
      </c>
      <c r="Q52" s="73"/>
    </row>
    <row r="53" spans="1:17" x14ac:dyDescent="0.25">
      <c r="A53" s="5">
        <v>55</v>
      </c>
      <c r="B53" s="5"/>
      <c r="C53" s="30"/>
      <c r="D53" s="30"/>
      <c r="E53" s="28"/>
      <c r="F53" s="3" t="s">
        <v>7</v>
      </c>
      <c r="G53" s="28"/>
      <c r="H53" s="31"/>
      <c r="I53" s="18"/>
      <c r="J53" s="70">
        <f t="shared" si="0"/>
        <v>0</v>
      </c>
      <c r="K53" s="72">
        <v>14</v>
      </c>
      <c r="L53" s="72"/>
      <c r="M53" s="73">
        <f t="shared" si="1"/>
        <v>0</v>
      </c>
      <c r="N53" s="73"/>
      <c r="O53" s="73">
        <f t="shared" si="2"/>
        <v>0</v>
      </c>
      <c r="P53" s="73">
        <f t="shared" si="3"/>
        <v>0</v>
      </c>
      <c r="Q53" s="73"/>
    </row>
    <row r="54" spans="1:17" x14ac:dyDescent="0.25">
      <c r="A54" s="5">
        <v>56</v>
      </c>
      <c r="B54" s="5"/>
      <c r="C54" s="26"/>
      <c r="D54" s="26"/>
      <c r="E54" s="28"/>
      <c r="F54" s="3" t="s">
        <v>7</v>
      </c>
      <c r="G54" s="28"/>
      <c r="H54" s="29"/>
      <c r="I54" s="8"/>
      <c r="J54" s="70">
        <f t="shared" si="0"/>
        <v>0</v>
      </c>
      <c r="K54" s="72">
        <v>14</v>
      </c>
      <c r="L54" s="72"/>
      <c r="M54" s="73">
        <f t="shared" si="1"/>
        <v>0</v>
      </c>
      <c r="N54" s="73"/>
      <c r="O54" s="73">
        <f t="shared" si="2"/>
        <v>0</v>
      </c>
      <c r="P54" s="73">
        <f t="shared" si="3"/>
        <v>0</v>
      </c>
      <c r="Q54" s="73"/>
    </row>
    <row r="55" spans="1:17" x14ac:dyDescent="0.25">
      <c r="A55" s="5">
        <v>57</v>
      </c>
      <c r="B55" s="5"/>
      <c r="C55" s="26"/>
      <c r="D55" s="26"/>
      <c r="E55" s="28"/>
      <c r="F55" s="3" t="s">
        <v>7</v>
      </c>
      <c r="G55" s="28"/>
      <c r="H55" s="29"/>
      <c r="I55" s="8"/>
      <c r="J55" s="70">
        <f t="shared" si="0"/>
        <v>0</v>
      </c>
      <c r="K55" s="72">
        <v>14</v>
      </c>
      <c r="L55" s="72"/>
      <c r="M55" s="73">
        <f t="shared" si="1"/>
        <v>0</v>
      </c>
      <c r="N55" s="73"/>
      <c r="O55" s="73">
        <f t="shared" si="2"/>
        <v>0</v>
      </c>
      <c r="P55" s="73">
        <f t="shared" si="3"/>
        <v>0</v>
      </c>
      <c r="Q55" s="73"/>
    </row>
    <row r="56" spans="1:17" x14ac:dyDescent="0.25">
      <c r="A56" s="5">
        <v>58</v>
      </c>
      <c r="B56" s="5"/>
      <c r="C56" s="26"/>
      <c r="D56" s="26"/>
      <c r="E56" s="28"/>
      <c r="F56" s="3" t="s">
        <v>7</v>
      </c>
      <c r="G56" s="28"/>
      <c r="H56" s="29"/>
      <c r="I56" s="8"/>
      <c r="J56" s="70">
        <f t="shared" si="0"/>
        <v>0</v>
      </c>
      <c r="K56" s="72">
        <v>14</v>
      </c>
      <c r="L56" s="72"/>
      <c r="M56" s="73">
        <f>J56*L56</f>
        <v>0</v>
      </c>
      <c r="N56" s="73"/>
      <c r="O56" s="73">
        <f t="shared" si="2"/>
        <v>0</v>
      </c>
      <c r="P56" s="73">
        <f t="shared" si="3"/>
        <v>0</v>
      </c>
      <c r="Q56" s="73"/>
    </row>
    <row r="57" spans="1:17" x14ac:dyDescent="0.25">
      <c r="A57" s="5">
        <v>59</v>
      </c>
      <c r="B57" s="5"/>
      <c r="C57" s="9"/>
      <c r="D57" s="9"/>
      <c r="E57" s="28"/>
      <c r="F57" s="3" t="s">
        <v>7</v>
      </c>
      <c r="G57" s="28"/>
      <c r="H57" s="6"/>
      <c r="I57" s="8"/>
      <c r="J57" s="70">
        <f t="shared" si="0"/>
        <v>0</v>
      </c>
      <c r="K57" s="72">
        <v>14</v>
      </c>
      <c r="L57" s="72"/>
      <c r="M57" s="73">
        <f>J57*L57</f>
        <v>0</v>
      </c>
      <c r="N57" s="73"/>
      <c r="O57" s="73">
        <f t="shared" si="2"/>
        <v>0</v>
      </c>
      <c r="P57" s="73">
        <f t="shared" si="3"/>
        <v>0</v>
      </c>
      <c r="Q57" s="73"/>
    </row>
    <row r="58" spans="1:17" x14ac:dyDescent="0.25">
      <c r="A58" s="5">
        <v>60</v>
      </c>
      <c r="B58" s="5"/>
      <c r="C58" s="26"/>
      <c r="D58" s="26"/>
      <c r="E58" s="28"/>
      <c r="F58" s="3" t="s">
        <v>7</v>
      </c>
      <c r="G58" s="28"/>
      <c r="H58" s="29"/>
      <c r="I58" s="8"/>
      <c r="J58" s="70">
        <f t="shared" si="0"/>
        <v>0</v>
      </c>
      <c r="K58" s="72">
        <v>14</v>
      </c>
      <c r="L58" s="72"/>
      <c r="M58" s="73">
        <f t="shared" si="1"/>
        <v>0</v>
      </c>
      <c r="N58" s="73"/>
      <c r="O58" s="73">
        <f t="shared" si="2"/>
        <v>0</v>
      </c>
      <c r="P58" s="73">
        <f t="shared" si="3"/>
        <v>0</v>
      </c>
      <c r="Q58" s="73"/>
    </row>
    <row r="59" spans="1:17" x14ac:dyDescent="0.25">
      <c r="A59" s="5">
        <v>61</v>
      </c>
      <c r="B59" s="5"/>
      <c r="C59" s="19"/>
      <c r="D59" s="19"/>
      <c r="E59" s="28"/>
      <c r="F59" s="3" t="s">
        <v>7</v>
      </c>
      <c r="G59" s="28"/>
      <c r="H59" s="20"/>
      <c r="I59" s="8"/>
      <c r="J59" s="70">
        <f t="shared" si="0"/>
        <v>0</v>
      </c>
      <c r="K59" s="72">
        <v>14</v>
      </c>
      <c r="L59" s="72"/>
      <c r="M59" s="73">
        <f t="shared" si="1"/>
        <v>0</v>
      </c>
      <c r="N59" s="73"/>
      <c r="O59" s="73">
        <f t="shared" si="2"/>
        <v>0</v>
      </c>
      <c r="P59" s="73">
        <f t="shared" si="3"/>
        <v>0</v>
      </c>
      <c r="Q59" s="73"/>
    </row>
    <row r="60" spans="1:17" x14ac:dyDescent="0.25">
      <c r="A60" s="5">
        <v>62</v>
      </c>
      <c r="B60" s="5"/>
      <c r="C60" s="26"/>
      <c r="D60" s="26"/>
      <c r="E60" s="28"/>
      <c r="F60" s="3" t="s">
        <v>7</v>
      </c>
      <c r="G60" s="28"/>
      <c r="H60" s="29"/>
      <c r="I60" s="8"/>
      <c r="J60" s="70">
        <f t="shared" si="0"/>
        <v>0</v>
      </c>
      <c r="K60" s="72">
        <v>14</v>
      </c>
      <c r="L60" s="72"/>
      <c r="M60" s="73">
        <f t="shared" si="1"/>
        <v>0</v>
      </c>
      <c r="N60" s="73"/>
      <c r="O60" s="73">
        <f t="shared" si="2"/>
        <v>0</v>
      </c>
      <c r="P60" s="73">
        <f t="shared" si="3"/>
        <v>0</v>
      </c>
      <c r="Q60" s="73"/>
    </row>
    <row r="61" spans="1:17" x14ac:dyDescent="0.25">
      <c r="A61" s="5">
        <v>63</v>
      </c>
      <c r="B61" s="5"/>
      <c r="C61" s="9"/>
      <c r="D61" s="9"/>
      <c r="E61" s="28"/>
      <c r="F61" s="3" t="s">
        <v>7</v>
      </c>
      <c r="G61" s="28"/>
      <c r="H61" s="6"/>
      <c r="I61" s="8"/>
      <c r="J61" s="70">
        <f t="shared" si="0"/>
        <v>0</v>
      </c>
      <c r="K61" s="72">
        <v>14</v>
      </c>
      <c r="L61" s="72"/>
      <c r="M61" s="73">
        <f t="shared" si="1"/>
        <v>0</v>
      </c>
      <c r="N61" s="73"/>
      <c r="O61" s="73">
        <f t="shared" si="2"/>
        <v>0</v>
      </c>
      <c r="P61" s="73">
        <f t="shared" si="3"/>
        <v>0</v>
      </c>
      <c r="Q61" s="73"/>
    </row>
    <row r="62" spans="1:17" x14ac:dyDescent="0.25">
      <c r="A62" s="5">
        <v>64</v>
      </c>
      <c r="B62" s="5"/>
      <c r="C62" s="26"/>
      <c r="D62" s="26"/>
      <c r="E62" s="28"/>
      <c r="F62" s="3" t="s">
        <v>7</v>
      </c>
      <c r="G62" s="28"/>
      <c r="H62" s="29"/>
      <c r="I62" s="8"/>
      <c r="J62" s="70">
        <f t="shared" si="0"/>
        <v>0</v>
      </c>
      <c r="K62" s="72">
        <v>14</v>
      </c>
      <c r="L62" s="72"/>
      <c r="M62" s="73">
        <f t="shared" si="1"/>
        <v>0</v>
      </c>
      <c r="N62" s="73"/>
      <c r="O62" s="73">
        <f t="shared" si="2"/>
        <v>0</v>
      </c>
      <c r="P62" s="73">
        <f t="shared" si="3"/>
        <v>0</v>
      </c>
      <c r="Q62" s="73"/>
    </row>
    <row r="63" spans="1:17" x14ac:dyDescent="0.25">
      <c r="A63" s="5">
        <v>65</v>
      </c>
      <c r="B63" s="5"/>
      <c r="C63" s="26"/>
      <c r="D63" s="27"/>
      <c r="E63" s="28"/>
      <c r="F63" s="3" t="s">
        <v>7</v>
      </c>
      <c r="G63" s="28"/>
      <c r="H63" s="29"/>
      <c r="I63" s="8"/>
      <c r="J63" s="70">
        <f t="shared" ref="J63:J124" si="4">E63*G63</f>
        <v>0</v>
      </c>
      <c r="K63" s="72">
        <v>14</v>
      </c>
      <c r="L63" s="72"/>
      <c r="M63" s="73">
        <f t="shared" si="1"/>
        <v>0</v>
      </c>
      <c r="N63" s="73"/>
      <c r="O63" s="73">
        <f t="shared" si="2"/>
        <v>0</v>
      </c>
      <c r="P63" s="73">
        <f t="shared" si="3"/>
        <v>0</v>
      </c>
      <c r="Q63" s="73"/>
    </row>
    <row r="64" spans="1:17" x14ac:dyDescent="0.25">
      <c r="A64" s="5">
        <v>66</v>
      </c>
      <c r="B64" s="5"/>
      <c r="C64" s="26"/>
      <c r="D64" s="26"/>
      <c r="E64" s="28"/>
      <c r="F64" s="3" t="s">
        <v>7</v>
      </c>
      <c r="G64" s="28"/>
      <c r="H64" s="29"/>
      <c r="I64" s="8"/>
      <c r="J64" s="70">
        <f t="shared" si="4"/>
        <v>0</v>
      </c>
      <c r="K64" s="72">
        <v>14</v>
      </c>
      <c r="L64" s="72"/>
      <c r="M64" s="73">
        <f t="shared" si="1"/>
        <v>0</v>
      </c>
      <c r="N64" s="73"/>
      <c r="O64" s="73">
        <f t="shared" si="2"/>
        <v>0</v>
      </c>
      <c r="P64" s="73">
        <f t="shared" si="3"/>
        <v>0</v>
      </c>
      <c r="Q64" s="73"/>
    </row>
    <row r="65" spans="1:17" x14ac:dyDescent="0.25">
      <c r="A65" s="5">
        <v>67</v>
      </c>
      <c r="B65" s="5"/>
      <c r="C65" s="26"/>
      <c r="D65" s="26"/>
      <c r="E65" s="28"/>
      <c r="F65" s="3" t="s">
        <v>7</v>
      </c>
      <c r="G65" s="28"/>
      <c r="H65" s="29"/>
      <c r="I65" s="8"/>
      <c r="J65" s="70">
        <f t="shared" si="4"/>
        <v>0</v>
      </c>
      <c r="K65" s="72">
        <v>14</v>
      </c>
      <c r="L65" s="72"/>
      <c r="M65" s="73">
        <f t="shared" si="1"/>
        <v>0</v>
      </c>
      <c r="N65" s="73"/>
      <c r="O65" s="73">
        <f t="shared" si="2"/>
        <v>0</v>
      </c>
      <c r="P65" s="73">
        <f t="shared" si="3"/>
        <v>0</v>
      </c>
      <c r="Q65" s="73"/>
    </row>
    <row r="66" spans="1:17" x14ac:dyDescent="0.25">
      <c r="A66" s="5">
        <v>68</v>
      </c>
      <c r="B66" s="5"/>
      <c r="C66" s="26"/>
      <c r="D66" s="26"/>
      <c r="E66" s="28"/>
      <c r="F66" s="3" t="s">
        <v>7</v>
      </c>
      <c r="G66" s="28"/>
      <c r="H66" s="29"/>
      <c r="I66" s="8"/>
      <c r="J66" s="70">
        <f t="shared" si="4"/>
        <v>0</v>
      </c>
      <c r="K66" s="72">
        <v>14</v>
      </c>
      <c r="L66" s="72"/>
      <c r="M66" s="73">
        <f t="shared" si="1"/>
        <v>0</v>
      </c>
      <c r="N66" s="73"/>
      <c r="O66" s="73">
        <f t="shared" si="2"/>
        <v>0</v>
      </c>
      <c r="P66" s="73">
        <f t="shared" si="3"/>
        <v>0</v>
      </c>
      <c r="Q66" s="73"/>
    </row>
    <row r="67" spans="1:17" x14ac:dyDescent="0.25">
      <c r="A67" s="5">
        <v>69</v>
      </c>
      <c r="B67" s="5"/>
      <c r="C67" s="19"/>
      <c r="D67" s="30"/>
      <c r="E67" s="28"/>
      <c r="F67" s="3" t="s">
        <v>7</v>
      </c>
      <c r="G67" s="28"/>
      <c r="H67" s="31"/>
      <c r="I67" s="8"/>
      <c r="J67" s="70">
        <f t="shared" si="4"/>
        <v>0</v>
      </c>
      <c r="K67" s="72">
        <v>14</v>
      </c>
      <c r="L67" s="72"/>
      <c r="M67" s="73">
        <f t="shared" ref="M67:M130" si="5">J67*K67</f>
        <v>0</v>
      </c>
      <c r="N67" s="73"/>
      <c r="O67" s="73">
        <f t="shared" ref="O67:O130" si="6">M67+N67</f>
        <v>0</v>
      </c>
      <c r="P67" s="73">
        <f t="shared" ref="P67:P117" si="7">O67</f>
        <v>0</v>
      </c>
      <c r="Q67" s="73"/>
    </row>
    <row r="68" spans="1:17" x14ac:dyDescent="0.25">
      <c r="A68" s="5">
        <v>70</v>
      </c>
      <c r="B68" s="5"/>
      <c r="C68" s="9"/>
      <c r="D68" s="26"/>
      <c r="E68" s="28"/>
      <c r="F68" s="3" t="s">
        <v>7</v>
      </c>
      <c r="G68" s="28"/>
      <c r="H68" s="29"/>
      <c r="I68" s="8"/>
      <c r="J68" s="70">
        <f t="shared" si="4"/>
        <v>0</v>
      </c>
      <c r="K68" s="72">
        <v>14</v>
      </c>
      <c r="L68" s="72"/>
      <c r="M68" s="73">
        <f t="shared" si="5"/>
        <v>0</v>
      </c>
      <c r="N68" s="73"/>
      <c r="O68" s="73">
        <f t="shared" si="6"/>
        <v>0</v>
      </c>
      <c r="P68" s="73">
        <f t="shared" si="7"/>
        <v>0</v>
      </c>
      <c r="Q68" s="73"/>
    </row>
    <row r="69" spans="1:17" x14ac:dyDescent="0.25">
      <c r="A69" s="5">
        <v>71</v>
      </c>
      <c r="B69" s="5"/>
      <c r="C69" s="9"/>
      <c r="D69" s="9"/>
      <c r="E69" s="28"/>
      <c r="F69" s="3" t="s">
        <v>7</v>
      </c>
      <c r="G69" s="28"/>
      <c r="H69" s="6"/>
      <c r="I69" s="8"/>
      <c r="J69" s="70">
        <f t="shared" si="4"/>
        <v>0</v>
      </c>
      <c r="K69" s="72">
        <v>14</v>
      </c>
      <c r="L69" s="72"/>
      <c r="M69" s="73">
        <f t="shared" si="5"/>
        <v>0</v>
      </c>
      <c r="N69" s="73"/>
      <c r="O69" s="73">
        <f t="shared" si="6"/>
        <v>0</v>
      </c>
      <c r="P69" s="73">
        <f t="shared" si="7"/>
        <v>0</v>
      </c>
      <c r="Q69" s="73"/>
    </row>
    <row r="70" spans="1:17" x14ac:dyDescent="0.25">
      <c r="A70" s="5">
        <v>72</v>
      </c>
      <c r="B70" s="5"/>
      <c r="C70" s="9"/>
      <c r="D70" s="9"/>
      <c r="E70" s="28"/>
      <c r="F70" s="3" t="s">
        <v>7</v>
      </c>
      <c r="G70" s="28"/>
      <c r="H70" s="6"/>
      <c r="I70" s="8"/>
      <c r="J70" s="70">
        <f t="shared" si="4"/>
        <v>0</v>
      </c>
      <c r="K70" s="72">
        <v>14</v>
      </c>
      <c r="L70" s="72"/>
      <c r="M70" s="73">
        <f t="shared" si="5"/>
        <v>0</v>
      </c>
      <c r="N70" s="73"/>
      <c r="O70" s="73">
        <f t="shared" si="6"/>
        <v>0</v>
      </c>
      <c r="P70" s="73">
        <f t="shared" si="7"/>
        <v>0</v>
      </c>
      <c r="Q70" s="73"/>
    </row>
    <row r="71" spans="1:17" ht="15" customHeight="1" x14ac:dyDescent="0.25">
      <c r="A71" s="5">
        <v>73</v>
      </c>
      <c r="B71" s="5"/>
      <c r="C71" s="9"/>
      <c r="D71" s="9"/>
      <c r="E71" s="28"/>
      <c r="F71" s="3" t="s">
        <v>7</v>
      </c>
      <c r="G71" s="28"/>
      <c r="H71" s="6"/>
      <c r="I71" s="8"/>
      <c r="J71" s="70">
        <f t="shared" si="4"/>
        <v>0</v>
      </c>
      <c r="K71" s="72">
        <v>14</v>
      </c>
      <c r="L71" s="72"/>
      <c r="M71" s="73">
        <f t="shared" si="5"/>
        <v>0</v>
      </c>
      <c r="N71" s="73"/>
      <c r="O71" s="73">
        <f t="shared" si="6"/>
        <v>0</v>
      </c>
      <c r="P71" s="73">
        <f t="shared" si="7"/>
        <v>0</v>
      </c>
      <c r="Q71" s="73"/>
    </row>
    <row r="72" spans="1:17" ht="15" customHeight="1" x14ac:dyDescent="0.25">
      <c r="A72" s="5">
        <v>74</v>
      </c>
      <c r="B72" s="5"/>
      <c r="C72" s="26"/>
      <c r="D72" s="26"/>
      <c r="E72" s="28"/>
      <c r="F72" s="3" t="s">
        <v>7</v>
      </c>
      <c r="G72" s="28"/>
      <c r="H72" s="29"/>
      <c r="I72" s="8"/>
      <c r="J72" s="70">
        <f t="shared" si="4"/>
        <v>0</v>
      </c>
      <c r="K72" s="72">
        <v>14</v>
      </c>
      <c r="L72" s="72"/>
      <c r="M72" s="73">
        <f t="shared" si="5"/>
        <v>0</v>
      </c>
      <c r="N72" s="73"/>
      <c r="O72" s="73">
        <f t="shared" si="6"/>
        <v>0</v>
      </c>
      <c r="P72" s="73">
        <f t="shared" si="7"/>
        <v>0</v>
      </c>
      <c r="Q72" s="73"/>
    </row>
    <row r="73" spans="1:17" x14ac:dyDescent="0.25">
      <c r="A73" s="5">
        <v>75</v>
      </c>
      <c r="B73" s="5"/>
      <c r="C73" s="26"/>
      <c r="D73" s="26"/>
      <c r="E73" s="28"/>
      <c r="F73" s="3" t="s">
        <v>7</v>
      </c>
      <c r="G73" s="28"/>
      <c r="H73" s="29"/>
      <c r="I73" s="8"/>
      <c r="J73" s="70">
        <f t="shared" si="4"/>
        <v>0</v>
      </c>
      <c r="K73" s="72">
        <v>14</v>
      </c>
      <c r="L73" s="72"/>
      <c r="M73" s="73">
        <f t="shared" si="5"/>
        <v>0</v>
      </c>
      <c r="N73" s="73"/>
      <c r="O73" s="73">
        <f t="shared" si="6"/>
        <v>0</v>
      </c>
      <c r="P73" s="73">
        <f t="shared" si="7"/>
        <v>0</v>
      </c>
      <c r="Q73" s="73"/>
    </row>
    <row r="74" spans="1:17" x14ac:dyDescent="0.25">
      <c r="A74" s="5">
        <v>76</v>
      </c>
      <c r="B74" s="1"/>
      <c r="C74" s="13"/>
      <c r="D74" s="13"/>
      <c r="E74" s="12"/>
      <c r="F74" s="3" t="s">
        <v>7</v>
      </c>
      <c r="G74" s="12"/>
      <c r="H74" s="14"/>
      <c r="I74" s="4"/>
      <c r="J74" s="70">
        <f t="shared" si="4"/>
        <v>0</v>
      </c>
      <c r="K74" s="72">
        <v>14</v>
      </c>
      <c r="L74" s="72"/>
      <c r="M74" s="73">
        <f t="shared" si="5"/>
        <v>0</v>
      </c>
      <c r="N74" s="73"/>
      <c r="O74" s="73">
        <f t="shared" si="6"/>
        <v>0</v>
      </c>
      <c r="P74" s="73">
        <f t="shared" si="7"/>
        <v>0</v>
      </c>
      <c r="Q74" s="73"/>
    </row>
    <row r="75" spans="1:17" x14ac:dyDescent="0.25">
      <c r="A75" s="5">
        <v>77</v>
      </c>
      <c r="B75" s="5"/>
      <c r="C75" s="26"/>
      <c r="D75" s="26"/>
      <c r="E75" s="28"/>
      <c r="F75" s="3" t="s">
        <v>7</v>
      </c>
      <c r="G75" s="28"/>
      <c r="H75" s="29"/>
      <c r="I75" s="8"/>
      <c r="J75" s="70">
        <f t="shared" si="4"/>
        <v>0</v>
      </c>
      <c r="K75" s="72">
        <v>14</v>
      </c>
      <c r="L75" s="72"/>
      <c r="M75" s="73">
        <f t="shared" si="5"/>
        <v>0</v>
      </c>
      <c r="N75" s="73"/>
      <c r="O75" s="73">
        <f t="shared" si="6"/>
        <v>0</v>
      </c>
      <c r="P75" s="73">
        <f t="shared" si="7"/>
        <v>0</v>
      </c>
      <c r="Q75" s="73"/>
    </row>
    <row r="76" spans="1:17" x14ac:dyDescent="0.25">
      <c r="A76" s="5">
        <v>78</v>
      </c>
      <c r="B76" s="5"/>
      <c r="C76" s="26"/>
      <c r="D76" s="26"/>
      <c r="E76" s="28"/>
      <c r="F76" s="3" t="s">
        <v>7</v>
      </c>
      <c r="G76" s="28"/>
      <c r="H76" s="29"/>
      <c r="I76" s="8"/>
      <c r="J76" s="70">
        <f t="shared" si="4"/>
        <v>0</v>
      </c>
      <c r="K76" s="72">
        <v>14</v>
      </c>
      <c r="L76" s="72"/>
      <c r="M76" s="73">
        <f t="shared" si="5"/>
        <v>0</v>
      </c>
      <c r="N76" s="73"/>
      <c r="O76" s="73">
        <f t="shared" si="6"/>
        <v>0</v>
      </c>
      <c r="P76" s="73">
        <f t="shared" si="7"/>
        <v>0</v>
      </c>
      <c r="Q76" s="73"/>
    </row>
    <row r="77" spans="1:17" x14ac:dyDescent="0.25">
      <c r="A77" s="5">
        <v>79</v>
      </c>
      <c r="B77" s="5"/>
      <c r="C77" s="26"/>
      <c r="D77" s="26"/>
      <c r="E77" s="28"/>
      <c r="F77" s="3" t="s">
        <v>7</v>
      </c>
      <c r="G77" s="28"/>
      <c r="H77" s="29"/>
      <c r="I77" s="8"/>
      <c r="J77" s="70">
        <f t="shared" si="4"/>
        <v>0</v>
      </c>
      <c r="K77" s="72">
        <v>14</v>
      </c>
      <c r="L77" s="72"/>
      <c r="M77" s="73">
        <f t="shared" si="5"/>
        <v>0</v>
      </c>
      <c r="N77" s="73"/>
      <c r="O77" s="73">
        <f t="shared" si="6"/>
        <v>0</v>
      </c>
      <c r="P77" s="73">
        <f t="shared" si="7"/>
        <v>0</v>
      </c>
      <c r="Q77" s="73"/>
    </row>
    <row r="78" spans="1:17" x14ac:dyDescent="0.25">
      <c r="A78" s="5">
        <v>80</v>
      </c>
      <c r="B78" s="5"/>
      <c r="C78" s="26"/>
      <c r="D78" s="26"/>
      <c r="E78" s="28"/>
      <c r="F78" s="3" t="s">
        <v>7</v>
      </c>
      <c r="G78" s="28"/>
      <c r="H78" s="29"/>
      <c r="I78" s="8"/>
      <c r="J78" s="70">
        <f t="shared" si="4"/>
        <v>0</v>
      </c>
      <c r="K78" s="72">
        <v>14</v>
      </c>
      <c r="L78" s="72"/>
      <c r="M78" s="73">
        <f t="shared" si="5"/>
        <v>0</v>
      </c>
      <c r="N78" s="73"/>
      <c r="O78" s="73">
        <f t="shared" si="6"/>
        <v>0</v>
      </c>
      <c r="P78" s="73">
        <f t="shared" si="7"/>
        <v>0</v>
      </c>
      <c r="Q78" s="73"/>
    </row>
    <row r="79" spans="1:17" x14ac:dyDescent="0.25">
      <c r="A79" s="5">
        <v>81</v>
      </c>
      <c r="B79" s="5"/>
      <c r="C79" s="26"/>
      <c r="D79" s="27"/>
      <c r="E79" s="28"/>
      <c r="F79" s="3" t="s">
        <v>7</v>
      </c>
      <c r="G79" s="28"/>
      <c r="H79" s="29"/>
      <c r="I79" s="8"/>
      <c r="J79" s="70">
        <f t="shared" si="4"/>
        <v>0</v>
      </c>
      <c r="K79" s="72">
        <v>14</v>
      </c>
      <c r="L79" s="72"/>
      <c r="M79" s="73">
        <f t="shared" si="5"/>
        <v>0</v>
      </c>
      <c r="N79" s="73"/>
      <c r="O79" s="73">
        <f t="shared" si="6"/>
        <v>0</v>
      </c>
      <c r="P79" s="73">
        <f t="shared" si="7"/>
        <v>0</v>
      </c>
      <c r="Q79" s="73"/>
    </row>
    <row r="80" spans="1:17" x14ac:dyDescent="0.25">
      <c r="A80" s="5">
        <v>82</v>
      </c>
      <c r="B80" s="5"/>
      <c r="C80" s="26"/>
      <c r="D80" s="26"/>
      <c r="E80" s="28"/>
      <c r="F80" s="3" t="s">
        <v>7</v>
      </c>
      <c r="G80" s="28"/>
      <c r="H80" s="29"/>
      <c r="I80" s="8"/>
      <c r="J80" s="70">
        <f t="shared" si="4"/>
        <v>0</v>
      </c>
      <c r="K80" s="72">
        <v>14</v>
      </c>
      <c r="L80" s="72"/>
      <c r="M80" s="73">
        <f t="shared" si="5"/>
        <v>0</v>
      </c>
      <c r="N80" s="73"/>
      <c r="O80" s="73">
        <f t="shared" si="6"/>
        <v>0</v>
      </c>
      <c r="P80" s="73">
        <f t="shared" si="7"/>
        <v>0</v>
      </c>
      <c r="Q80" s="73"/>
    </row>
    <row r="81" spans="1:17" x14ac:dyDescent="0.25">
      <c r="A81" s="5">
        <v>83</v>
      </c>
      <c r="B81" s="5"/>
      <c r="C81" s="26"/>
      <c r="D81" s="26"/>
      <c r="E81" s="28"/>
      <c r="F81" s="3" t="s">
        <v>7</v>
      </c>
      <c r="G81" s="28"/>
      <c r="H81" s="29"/>
      <c r="I81" s="8"/>
      <c r="J81" s="70">
        <f t="shared" si="4"/>
        <v>0</v>
      </c>
      <c r="K81" s="72">
        <v>14</v>
      </c>
      <c r="L81" s="72"/>
      <c r="M81" s="73">
        <f t="shared" si="5"/>
        <v>0</v>
      </c>
      <c r="N81" s="73"/>
      <c r="O81" s="73">
        <f t="shared" si="6"/>
        <v>0</v>
      </c>
      <c r="P81" s="73">
        <f t="shared" si="7"/>
        <v>0</v>
      </c>
      <c r="Q81" s="73"/>
    </row>
    <row r="82" spans="1:17" x14ac:dyDescent="0.25">
      <c r="A82" s="5">
        <v>84</v>
      </c>
      <c r="B82" s="5"/>
      <c r="C82" s="26"/>
      <c r="D82" s="26"/>
      <c r="E82" s="28"/>
      <c r="F82" s="3" t="s">
        <v>7</v>
      </c>
      <c r="G82" s="28"/>
      <c r="H82" s="29"/>
      <c r="I82" s="8"/>
      <c r="J82" s="70">
        <f t="shared" si="4"/>
        <v>0</v>
      </c>
      <c r="K82" s="72">
        <v>14</v>
      </c>
      <c r="L82" s="72"/>
      <c r="M82" s="73">
        <f t="shared" si="5"/>
        <v>0</v>
      </c>
      <c r="N82" s="73"/>
      <c r="O82" s="73">
        <f t="shared" si="6"/>
        <v>0</v>
      </c>
      <c r="P82" s="73">
        <f t="shared" si="7"/>
        <v>0</v>
      </c>
      <c r="Q82" s="73"/>
    </row>
    <row r="83" spans="1:17" x14ac:dyDescent="0.25">
      <c r="A83" s="5">
        <v>85</v>
      </c>
      <c r="B83" s="5"/>
      <c r="C83" s="26"/>
      <c r="D83" s="26"/>
      <c r="E83" s="28"/>
      <c r="F83" s="3" t="s">
        <v>7</v>
      </c>
      <c r="G83" s="28"/>
      <c r="H83" s="29"/>
      <c r="I83" s="8"/>
      <c r="J83" s="70">
        <f t="shared" si="4"/>
        <v>0</v>
      </c>
      <c r="K83" s="72">
        <v>14</v>
      </c>
      <c r="L83" s="72"/>
      <c r="M83" s="73">
        <f t="shared" si="5"/>
        <v>0</v>
      </c>
      <c r="N83" s="73"/>
      <c r="O83" s="73">
        <f t="shared" si="6"/>
        <v>0</v>
      </c>
      <c r="P83" s="73">
        <f t="shared" si="7"/>
        <v>0</v>
      </c>
      <c r="Q83" s="73"/>
    </row>
    <row r="84" spans="1:17" x14ac:dyDescent="0.25">
      <c r="A84" s="5">
        <v>86</v>
      </c>
      <c r="B84" s="5"/>
      <c r="C84" s="26"/>
      <c r="D84" s="26"/>
      <c r="E84" s="28"/>
      <c r="F84" s="3" t="s">
        <v>7</v>
      </c>
      <c r="G84" s="28"/>
      <c r="H84" s="29"/>
      <c r="I84" s="8"/>
      <c r="J84" s="70">
        <f t="shared" si="4"/>
        <v>0</v>
      </c>
      <c r="K84" s="72">
        <v>14</v>
      </c>
      <c r="L84" s="72"/>
      <c r="M84" s="73">
        <f t="shared" si="5"/>
        <v>0</v>
      </c>
      <c r="N84" s="73"/>
      <c r="O84" s="73">
        <f t="shared" si="6"/>
        <v>0</v>
      </c>
      <c r="P84" s="73">
        <f t="shared" si="7"/>
        <v>0</v>
      </c>
      <c r="Q84" s="73"/>
    </row>
    <row r="85" spans="1:17" x14ac:dyDescent="0.25">
      <c r="A85" s="5">
        <v>88</v>
      </c>
      <c r="B85" s="5"/>
      <c r="C85" s="26"/>
      <c r="D85" s="26"/>
      <c r="E85" s="28"/>
      <c r="F85" s="3" t="s">
        <v>7</v>
      </c>
      <c r="G85" s="28"/>
      <c r="H85" s="29"/>
      <c r="I85" s="8"/>
      <c r="J85" s="70">
        <f t="shared" si="4"/>
        <v>0</v>
      </c>
      <c r="K85" s="72">
        <v>14</v>
      </c>
      <c r="L85" s="72"/>
      <c r="M85" s="73">
        <f t="shared" si="5"/>
        <v>0</v>
      </c>
      <c r="N85" s="73"/>
      <c r="O85" s="73">
        <f t="shared" si="6"/>
        <v>0</v>
      </c>
      <c r="P85" s="73">
        <f t="shared" si="7"/>
        <v>0</v>
      </c>
      <c r="Q85" s="73"/>
    </row>
    <row r="86" spans="1:17" x14ac:dyDescent="0.25">
      <c r="A86" s="5">
        <v>90</v>
      </c>
      <c r="B86" s="5"/>
      <c r="C86" s="26"/>
      <c r="D86" s="26"/>
      <c r="E86" s="28"/>
      <c r="F86" s="3" t="s">
        <v>7</v>
      </c>
      <c r="G86" s="28"/>
      <c r="H86" s="29"/>
      <c r="I86" s="8"/>
      <c r="J86" s="70">
        <f t="shared" si="4"/>
        <v>0</v>
      </c>
      <c r="K86" s="72">
        <v>14</v>
      </c>
      <c r="L86" s="72"/>
      <c r="M86" s="73">
        <f t="shared" si="5"/>
        <v>0</v>
      </c>
      <c r="N86" s="73"/>
      <c r="O86" s="73">
        <f t="shared" si="6"/>
        <v>0</v>
      </c>
      <c r="P86" s="73">
        <f t="shared" si="7"/>
        <v>0</v>
      </c>
      <c r="Q86" s="73"/>
    </row>
    <row r="87" spans="1:17" x14ac:dyDescent="0.25">
      <c r="A87" s="5">
        <v>91</v>
      </c>
      <c r="B87" s="5"/>
      <c r="C87" s="26"/>
      <c r="D87" s="26"/>
      <c r="E87" s="28"/>
      <c r="F87" s="3" t="s">
        <v>7</v>
      </c>
      <c r="G87" s="28"/>
      <c r="H87" s="29"/>
      <c r="I87" s="8"/>
      <c r="J87" s="70">
        <f t="shared" si="4"/>
        <v>0</v>
      </c>
      <c r="K87" s="72">
        <v>14</v>
      </c>
      <c r="L87" s="72"/>
      <c r="M87" s="73">
        <f t="shared" si="5"/>
        <v>0</v>
      </c>
      <c r="N87" s="73"/>
      <c r="O87" s="73">
        <f t="shared" si="6"/>
        <v>0</v>
      </c>
      <c r="P87" s="73">
        <f t="shared" si="7"/>
        <v>0</v>
      </c>
      <c r="Q87" s="73"/>
    </row>
    <row r="88" spans="1:17" x14ac:dyDescent="0.25">
      <c r="A88" s="5">
        <v>92</v>
      </c>
      <c r="B88" s="5"/>
      <c r="C88" s="26"/>
      <c r="D88" s="26"/>
      <c r="E88" s="28"/>
      <c r="F88" s="3" t="s">
        <v>7</v>
      </c>
      <c r="G88" s="28"/>
      <c r="H88" s="29"/>
      <c r="I88" s="8"/>
      <c r="J88" s="70">
        <f t="shared" si="4"/>
        <v>0</v>
      </c>
      <c r="K88" s="72">
        <v>14</v>
      </c>
      <c r="L88" s="72"/>
      <c r="M88" s="73">
        <f t="shared" si="5"/>
        <v>0</v>
      </c>
      <c r="N88" s="73"/>
      <c r="O88" s="73">
        <f t="shared" si="6"/>
        <v>0</v>
      </c>
      <c r="P88" s="73">
        <f t="shared" si="7"/>
        <v>0</v>
      </c>
      <c r="Q88" s="73"/>
    </row>
    <row r="89" spans="1:17" x14ac:dyDescent="0.25">
      <c r="A89" s="5">
        <v>93</v>
      </c>
      <c r="B89" s="5"/>
      <c r="C89" s="26"/>
      <c r="D89" s="26"/>
      <c r="E89" s="28"/>
      <c r="F89" s="3" t="s">
        <v>7</v>
      </c>
      <c r="G89" s="28"/>
      <c r="H89" s="29"/>
      <c r="I89" s="8"/>
      <c r="J89" s="70">
        <f t="shared" si="4"/>
        <v>0</v>
      </c>
      <c r="K89" s="72">
        <v>14</v>
      </c>
      <c r="L89" s="72"/>
      <c r="M89" s="73">
        <f t="shared" si="5"/>
        <v>0</v>
      </c>
      <c r="N89" s="73"/>
      <c r="O89" s="73">
        <f t="shared" si="6"/>
        <v>0</v>
      </c>
      <c r="P89" s="73">
        <f t="shared" si="7"/>
        <v>0</v>
      </c>
      <c r="Q89" s="73"/>
    </row>
    <row r="90" spans="1:17" x14ac:dyDescent="0.25">
      <c r="A90" s="5">
        <v>94</v>
      </c>
      <c r="B90" s="5"/>
      <c r="C90" s="26"/>
      <c r="D90" s="26"/>
      <c r="E90" s="28"/>
      <c r="F90" s="3" t="s">
        <v>7</v>
      </c>
      <c r="G90" s="28"/>
      <c r="H90" s="29"/>
      <c r="I90" s="8"/>
      <c r="J90" s="70">
        <f t="shared" si="4"/>
        <v>0</v>
      </c>
      <c r="K90" s="72">
        <v>14</v>
      </c>
      <c r="L90" s="72"/>
      <c r="M90" s="73">
        <f t="shared" si="5"/>
        <v>0</v>
      </c>
      <c r="N90" s="73"/>
      <c r="O90" s="73">
        <f t="shared" si="6"/>
        <v>0</v>
      </c>
      <c r="P90" s="73">
        <f t="shared" si="7"/>
        <v>0</v>
      </c>
      <c r="Q90" s="73"/>
    </row>
    <row r="91" spans="1:17" x14ac:dyDescent="0.25">
      <c r="A91" s="5">
        <v>95</v>
      </c>
      <c r="B91" s="5"/>
      <c r="C91" s="26"/>
      <c r="D91" s="26"/>
      <c r="E91" s="28"/>
      <c r="F91" s="3" t="s">
        <v>7</v>
      </c>
      <c r="G91" s="28"/>
      <c r="H91" s="29"/>
      <c r="I91" s="8"/>
      <c r="J91" s="70">
        <f t="shared" si="4"/>
        <v>0</v>
      </c>
      <c r="K91" s="72">
        <v>14</v>
      </c>
      <c r="L91" s="72"/>
      <c r="M91" s="73">
        <f t="shared" si="5"/>
        <v>0</v>
      </c>
      <c r="N91" s="73"/>
      <c r="O91" s="73">
        <f t="shared" si="6"/>
        <v>0</v>
      </c>
      <c r="P91" s="73">
        <f t="shared" si="7"/>
        <v>0</v>
      </c>
      <c r="Q91" s="73"/>
    </row>
    <row r="92" spans="1:17" x14ac:dyDescent="0.25">
      <c r="A92" s="5">
        <v>96</v>
      </c>
      <c r="B92" s="5"/>
      <c r="C92" s="26"/>
      <c r="D92" s="26"/>
      <c r="E92" s="28"/>
      <c r="F92" s="3" t="s">
        <v>7</v>
      </c>
      <c r="G92" s="28"/>
      <c r="H92" s="29"/>
      <c r="I92" s="8"/>
      <c r="J92" s="70">
        <f t="shared" si="4"/>
        <v>0</v>
      </c>
      <c r="K92" s="72">
        <v>14</v>
      </c>
      <c r="L92" s="72"/>
      <c r="M92" s="73">
        <f t="shared" si="5"/>
        <v>0</v>
      </c>
      <c r="N92" s="73"/>
      <c r="O92" s="73">
        <f t="shared" si="6"/>
        <v>0</v>
      </c>
      <c r="P92" s="73">
        <f t="shared" si="7"/>
        <v>0</v>
      </c>
      <c r="Q92" s="73"/>
    </row>
    <row r="93" spans="1:17" x14ac:dyDescent="0.25">
      <c r="A93" s="5">
        <v>97</v>
      </c>
      <c r="B93" s="1"/>
      <c r="C93" s="13"/>
      <c r="D93" s="13"/>
      <c r="E93" s="12"/>
      <c r="F93" s="3" t="s">
        <v>7</v>
      </c>
      <c r="G93" s="12"/>
      <c r="H93" s="14"/>
      <c r="I93" s="4"/>
      <c r="J93" s="70">
        <f t="shared" si="4"/>
        <v>0</v>
      </c>
      <c r="K93" s="72">
        <v>14</v>
      </c>
      <c r="L93" s="72"/>
      <c r="M93" s="73">
        <f t="shared" si="5"/>
        <v>0</v>
      </c>
      <c r="N93" s="73"/>
      <c r="O93" s="73">
        <f t="shared" si="6"/>
        <v>0</v>
      </c>
      <c r="P93" s="73">
        <f t="shared" si="7"/>
        <v>0</v>
      </c>
      <c r="Q93" s="73"/>
    </row>
    <row r="94" spans="1:17" x14ac:dyDescent="0.25">
      <c r="A94" s="5">
        <v>98</v>
      </c>
      <c r="B94" s="5"/>
      <c r="C94" s="26"/>
      <c r="D94" s="26"/>
      <c r="E94" s="28"/>
      <c r="F94" s="3" t="s">
        <v>7</v>
      </c>
      <c r="G94" s="28"/>
      <c r="H94" s="29"/>
      <c r="I94" s="8"/>
      <c r="J94" s="70">
        <f t="shared" si="4"/>
        <v>0</v>
      </c>
      <c r="K94" s="72">
        <v>14</v>
      </c>
      <c r="L94" s="72"/>
      <c r="M94" s="73">
        <f t="shared" si="5"/>
        <v>0</v>
      </c>
      <c r="N94" s="73"/>
      <c r="O94" s="73">
        <f t="shared" si="6"/>
        <v>0</v>
      </c>
      <c r="P94" s="73">
        <f t="shared" si="7"/>
        <v>0</v>
      </c>
      <c r="Q94" s="73"/>
    </row>
    <row r="95" spans="1:17" x14ac:dyDescent="0.25">
      <c r="A95" s="5">
        <v>99</v>
      </c>
      <c r="B95" s="5"/>
      <c r="C95" s="26"/>
      <c r="D95" s="26"/>
      <c r="E95" s="28"/>
      <c r="F95" s="3" t="s">
        <v>7</v>
      </c>
      <c r="G95" s="28"/>
      <c r="H95" s="29"/>
      <c r="I95" s="8"/>
      <c r="J95" s="70">
        <f t="shared" si="4"/>
        <v>0</v>
      </c>
      <c r="K95" s="72">
        <v>14</v>
      </c>
      <c r="L95" s="72"/>
      <c r="M95" s="73">
        <f t="shared" si="5"/>
        <v>0</v>
      </c>
      <c r="N95" s="73"/>
      <c r="O95" s="73">
        <f t="shared" si="6"/>
        <v>0</v>
      </c>
      <c r="P95" s="73">
        <f t="shared" si="7"/>
        <v>0</v>
      </c>
      <c r="Q95" s="73"/>
    </row>
    <row r="96" spans="1:17" x14ac:dyDescent="0.25">
      <c r="A96" s="5">
        <v>100</v>
      </c>
      <c r="B96" s="5"/>
      <c r="C96" s="26"/>
      <c r="D96" s="26"/>
      <c r="E96" s="28"/>
      <c r="F96" s="3" t="s">
        <v>7</v>
      </c>
      <c r="G96" s="28"/>
      <c r="H96" s="29"/>
      <c r="I96" s="8"/>
      <c r="J96" s="70">
        <f t="shared" si="4"/>
        <v>0</v>
      </c>
      <c r="K96" s="72">
        <v>14</v>
      </c>
      <c r="L96" s="72"/>
      <c r="M96" s="73">
        <f t="shared" si="5"/>
        <v>0</v>
      </c>
      <c r="N96" s="73"/>
      <c r="O96" s="73">
        <f t="shared" si="6"/>
        <v>0</v>
      </c>
      <c r="P96" s="73">
        <f t="shared" si="7"/>
        <v>0</v>
      </c>
      <c r="Q96" s="73"/>
    </row>
    <row r="97" spans="1:17" x14ac:dyDescent="0.25">
      <c r="A97" s="5">
        <v>101</v>
      </c>
      <c r="B97" s="5"/>
      <c r="C97" s="26"/>
      <c r="D97" s="26"/>
      <c r="E97" s="28"/>
      <c r="F97" s="3" t="s">
        <v>7</v>
      </c>
      <c r="G97" s="28"/>
      <c r="H97" s="29"/>
      <c r="I97" s="8"/>
      <c r="J97" s="70">
        <f t="shared" si="4"/>
        <v>0</v>
      </c>
      <c r="K97" s="72">
        <v>14</v>
      </c>
      <c r="L97" s="72"/>
      <c r="M97" s="73">
        <f t="shared" si="5"/>
        <v>0</v>
      </c>
      <c r="N97" s="73"/>
      <c r="O97" s="73">
        <f t="shared" si="6"/>
        <v>0</v>
      </c>
      <c r="P97" s="73">
        <f t="shared" si="7"/>
        <v>0</v>
      </c>
      <c r="Q97" s="73"/>
    </row>
    <row r="98" spans="1:17" x14ac:dyDescent="0.25">
      <c r="A98" s="5">
        <v>102</v>
      </c>
      <c r="B98" s="5"/>
      <c r="C98" s="26"/>
      <c r="D98" s="26"/>
      <c r="E98" s="28"/>
      <c r="F98" s="3" t="s">
        <v>7</v>
      </c>
      <c r="G98" s="28"/>
      <c r="H98" s="29"/>
      <c r="I98" s="8"/>
      <c r="J98" s="70">
        <f t="shared" si="4"/>
        <v>0</v>
      </c>
      <c r="K98" s="72">
        <v>14</v>
      </c>
      <c r="L98" s="72"/>
      <c r="M98" s="73">
        <f t="shared" si="5"/>
        <v>0</v>
      </c>
      <c r="N98" s="73"/>
      <c r="O98" s="73">
        <f t="shared" si="6"/>
        <v>0</v>
      </c>
      <c r="P98" s="73">
        <f t="shared" si="7"/>
        <v>0</v>
      </c>
      <c r="Q98" s="73"/>
    </row>
    <row r="99" spans="1:17" x14ac:dyDescent="0.25">
      <c r="A99" s="5">
        <v>103</v>
      </c>
      <c r="B99" s="5"/>
      <c r="C99" s="26"/>
      <c r="D99" s="26"/>
      <c r="E99" s="28"/>
      <c r="F99" s="3" t="s">
        <v>7</v>
      </c>
      <c r="G99" s="28"/>
      <c r="H99" s="29"/>
      <c r="I99" s="8"/>
      <c r="J99" s="70">
        <f t="shared" si="4"/>
        <v>0</v>
      </c>
      <c r="K99" s="72">
        <v>14</v>
      </c>
      <c r="L99" s="72"/>
      <c r="M99" s="73">
        <f t="shared" si="5"/>
        <v>0</v>
      </c>
      <c r="N99" s="73"/>
      <c r="O99" s="73">
        <f t="shared" si="6"/>
        <v>0</v>
      </c>
      <c r="P99" s="73">
        <f t="shared" si="7"/>
        <v>0</v>
      </c>
      <c r="Q99" s="73"/>
    </row>
    <row r="100" spans="1:17" x14ac:dyDescent="0.25">
      <c r="A100" s="5">
        <v>104</v>
      </c>
      <c r="B100" s="5"/>
      <c r="C100" s="26"/>
      <c r="D100" s="26"/>
      <c r="E100" s="28"/>
      <c r="F100" s="3" t="s">
        <v>7</v>
      </c>
      <c r="G100" s="28"/>
      <c r="H100" s="29"/>
      <c r="I100" s="8"/>
      <c r="J100" s="70">
        <f t="shared" si="4"/>
        <v>0</v>
      </c>
      <c r="K100" s="72">
        <v>14</v>
      </c>
      <c r="L100" s="72"/>
      <c r="M100" s="73">
        <f t="shared" si="5"/>
        <v>0</v>
      </c>
      <c r="N100" s="73"/>
      <c r="O100" s="73">
        <f t="shared" si="6"/>
        <v>0</v>
      </c>
      <c r="P100" s="73">
        <f t="shared" si="7"/>
        <v>0</v>
      </c>
      <c r="Q100" s="73"/>
    </row>
    <row r="101" spans="1:17" x14ac:dyDescent="0.25">
      <c r="A101" s="5">
        <v>105</v>
      </c>
      <c r="B101" s="5"/>
      <c r="C101" s="26"/>
      <c r="D101" s="26"/>
      <c r="E101" s="28"/>
      <c r="F101" s="3" t="s">
        <v>7</v>
      </c>
      <c r="G101" s="28"/>
      <c r="H101" s="29"/>
      <c r="I101" s="63"/>
      <c r="J101" s="70">
        <f t="shared" si="4"/>
        <v>0</v>
      </c>
      <c r="K101" s="72">
        <v>14</v>
      </c>
      <c r="L101" s="72"/>
      <c r="M101" s="73">
        <f t="shared" si="5"/>
        <v>0</v>
      </c>
      <c r="N101" s="73"/>
      <c r="O101" s="73">
        <f t="shared" si="6"/>
        <v>0</v>
      </c>
      <c r="P101" s="73">
        <f t="shared" si="7"/>
        <v>0</v>
      </c>
      <c r="Q101" s="73"/>
    </row>
    <row r="102" spans="1:17" x14ac:dyDescent="0.25">
      <c r="A102" s="5">
        <v>106</v>
      </c>
      <c r="B102" s="5"/>
      <c r="C102" s="26"/>
      <c r="D102" s="26"/>
      <c r="E102" s="28"/>
      <c r="F102" s="3" t="s">
        <v>7</v>
      </c>
      <c r="G102" s="28"/>
      <c r="H102" s="29"/>
      <c r="I102" s="8"/>
      <c r="J102" s="70">
        <f t="shared" si="4"/>
        <v>0</v>
      </c>
      <c r="K102" s="72">
        <v>14</v>
      </c>
      <c r="L102" s="72"/>
      <c r="M102" s="73">
        <f t="shared" si="5"/>
        <v>0</v>
      </c>
      <c r="N102" s="73"/>
      <c r="O102" s="73">
        <f t="shared" si="6"/>
        <v>0</v>
      </c>
      <c r="P102" s="73">
        <f t="shared" si="7"/>
        <v>0</v>
      </c>
      <c r="Q102" s="73"/>
    </row>
    <row r="103" spans="1:17" x14ac:dyDescent="0.25">
      <c r="A103" s="5">
        <v>107</v>
      </c>
      <c r="B103" s="5"/>
      <c r="C103" s="26"/>
      <c r="D103" s="26"/>
      <c r="E103" s="28"/>
      <c r="F103" s="3" t="s">
        <v>7</v>
      </c>
      <c r="G103" s="28"/>
      <c r="H103" s="29"/>
      <c r="I103" s="8"/>
      <c r="J103" s="70">
        <f t="shared" si="4"/>
        <v>0</v>
      </c>
      <c r="K103" s="72">
        <v>14</v>
      </c>
      <c r="L103" s="72"/>
      <c r="M103" s="73">
        <f t="shared" si="5"/>
        <v>0</v>
      </c>
      <c r="N103" s="73"/>
      <c r="O103" s="73">
        <f t="shared" si="6"/>
        <v>0</v>
      </c>
      <c r="P103" s="73">
        <f t="shared" si="7"/>
        <v>0</v>
      </c>
      <c r="Q103" s="73"/>
    </row>
    <row r="104" spans="1:17" x14ac:dyDescent="0.25">
      <c r="A104" s="5">
        <v>108</v>
      </c>
      <c r="B104" s="5"/>
      <c r="C104" s="26"/>
      <c r="D104" s="26"/>
      <c r="E104" s="28"/>
      <c r="F104" s="3" t="s">
        <v>7</v>
      </c>
      <c r="G104" s="28"/>
      <c r="H104" s="29"/>
      <c r="I104" s="8"/>
      <c r="J104" s="70">
        <f t="shared" si="4"/>
        <v>0</v>
      </c>
      <c r="K104" s="72">
        <v>14</v>
      </c>
      <c r="L104" s="72"/>
      <c r="M104" s="73">
        <f t="shared" si="5"/>
        <v>0</v>
      </c>
      <c r="N104" s="73"/>
      <c r="O104" s="73">
        <f t="shared" si="6"/>
        <v>0</v>
      </c>
      <c r="P104" s="73">
        <f t="shared" si="7"/>
        <v>0</v>
      </c>
      <c r="Q104" s="73"/>
    </row>
    <row r="105" spans="1:17" x14ac:dyDescent="0.25">
      <c r="A105" s="5">
        <v>109</v>
      </c>
      <c r="B105" s="5"/>
      <c r="C105" s="26"/>
      <c r="D105" s="26"/>
      <c r="E105" s="28"/>
      <c r="F105" s="3" t="s">
        <v>7</v>
      </c>
      <c r="G105" s="28"/>
      <c r="H105" s="29"/>
      <c r="I105" s="8"/>
      <c r="J105" s="70">
        <f t="shared" si="4"/>
        <v>0</v>
      </c>
      <c r="K105" s="72">
        <v>14</v>
      </c>
      <c r="L105" s="72"/>
      <c r="M105" s="73">
        <f t="shared" si="5"/>
        <v>0</v>
      </c>
      <c r="N105" s="73"/>
      <c r="O105" s="73">
        <f t="shared" si="6"/>
        <v>0</v>
      </c>
      <c r="P105" s="73">
        <f t="shared" si="7"/>
        <v>0</v>
      </c>
      <c r="Q105" s="73"/>
    </row>
    <row r="106" spans="1:17" x14ac:dyDescent="0.25">
      <c r="A106" s="5">
        <v>110</v>
      </c>
      <c r="B106" s="5"/>
      <c r="C106" s="26"/>
      <c r="D106" s="26"/>
      <c r="E106" s="28"/>
      <c r="F106" s="3" t="s">
        <v>7</v>
      </c>
      <c r="G106" s="28"/>
      <c r="H106" s="29"/>
      <c r="I106" s="8"/>
      <c r="J106" s="70">
        <f t="shared" si="4"/>
        <v>0</v>
      </c>
      <c r="K106" s="72">
        <v>14</v>
      </c>
      <c r="L106" s="72"/>
      <c r="M106" s="73">
        <f t="shared" si="5"/>
        <v>0</v>
      </c>
      <c r="N106" s="73"/>
      <c r="O106" s="73">
        <f t="shared" si="6"/>
        <v>0</v>
      </c>
      <c r="P106" s="73">
        <f t="shared" si="7"/>
        <v>0</v>
      </c>
      <c r="Q106" s="73"/>
    </row>
    <row r="107" spans="1:17" x14ac:dyDescent="0.25">
      <c r="A107" s="5">
        <v>111</v>
      </c>
      <c r="B107" s="5"/>
      <c r="C107" s="26"/>
      <c r="D107" s="26"/>
      <c r="E107" s="28"/>
      <c r="F107" s="3" t="s">
        <v>7</v>
      </c>
      <c r="G107" s="28"/>
      <c r="H107" s="29"/>
      <c r="I107" s="8"/>
      <c r="J107" s="70">
        <f t="shared" si="4"/>
        <v>0</v>
      </c>
      <c r="K107" s="72">
        <v>14</v>
      </c>
      <c r="L107" s="72"/>
      <c r="M107" s="73">
        <f t="shared" si="5"/>
        <v>0</v>
      </c>
      <c r="N107" s="73"/>
      <c r="O107" s="73">
        <f t="shared" si="6"/>
        <v>0</v>
      </c>
      <c r="P107" s="73">
        <f t="shared" si="7"/>
        <v>0</v>
      </c>
      <c r="Q107" s="73"/>
    </row>
    <row r="108" spans="1:17" x14ac:dyDescent="0.25">
      <c r="A108" s="5">
        <v>112</v>
      </c>
      <c r="B108" s="5"/>
      <c r="C108" s="26"/>
      <c r="D108" s="26"/>
      <c r="E108" s="28"/>
      <c r="F108" s="3" t="s">
        <v>7</v>
      </c>
      <c r="G108" s="28"/>
      <c r="H108" s="29"/>
      <c r="I108" s="8"/>
      <c r="J108" s="70">
        <f t="shared" si="4"/>
        <v>0</v>
      </c>
      <c r="K108" s="72">
        <v>14</v>
      </c>
      <c r="L108" s="72"/>
      <c r="M108" s="73">
        <f t="shared" si="5"/>
        <v>0</v>
      </c>
      <c r="N108" s="73"/>
      <c r="O108" s="73">
        <f t="shared" si="6"/>
        <v>0</v>
      </c>
      <c r="P108" s="73">
        <f t="shared" si="7"/>
        <v>0</v>
      </c>
      <c r="Q108" s="73"/>
    </row>
    <row r="109" spans="1:17" x14ac:dyDescent="0.25">
      <c r="A109" s="5">
        <v>113</v>
      </c>
      <c r="B109" s="5"/>
      <c r="C109" s="26"/>
      <c r="D109" s="26"/>
      <c r="E109" s="28"/>
      <c r="F109" s="3" t="s">
        <v>7</v>
      </c>
      <c r="G109" s="28"/>
      <c r="H109" s="29"/>
      <c r="I109" s="8"/>
      <c r="J109" s="70">
        <f t="shared" si="4"/>
        <v>0</v>
      </c>
      <c r="K109" s="72">
        <v>14</v>
      </c>
      <c r="L109" s="72"/>
      <c r="M109" s="73">
        <f t="shared" si="5"/>
        <v>0</v>
      </c>
      <c r="N109" s="73"/>
      <c r="O109" s="73">
        <f t="shared" si="6"/>
        <v>0</v>
      </c>
      <c r="P109" s="73">
        <f t="shared" si="7"/>
        <v>0</v>
      </c>
      <c r="Q109" s="73"/>
    </row>
    <row r="110" spans="1:17" x14ac:dyDescent="0.25">
      <c r="A110" s="5">
        <v>114</v>
      </c>
      <c r="B110" s="5"/>
      <c r="C110" s="26"/>
      <c r="D110" s="26"/>
      <c r="E110" s="28"/>
      <c r="F110" s="3" t="s">
        <v>7</v>
      </c>
      <c r="G110" s="28"/>
      <c r="H110" s="29"/>
      <c r="I110" s="8"/>
      <c r="J110" s="70">
        <f t="shared" si="4"/>
        <v>0</v>
      </c>
      <c r="K110" s="72">
        <v>14</v>
      </c>
      <c r="L110" s="72"/>
      <c r="M110" s="73">
        <f t="shared" si="5"/>
        <v>0</v>
      </c>
      <c r="N110" s="73"/>
      <c r="O110" s="73">
        <f t="shared" si="6"/>
        <v>0</v>
      </c>
      <c r="P110" s="73">
        <f t="shared" si="7"/>
        <v>0</v>
      </c>
      <c r="Q110" s="73"/>
    </row>
    <row r="111" spans="1:17" x14ac:dyDescent="0.25">
      <c r="A111" s="5">
        <v>115</v>
      </c>
      <c r="B111" s="5"/>
      <c r="C111" s="26"/>
      <c r="D111" s="26"/>
      <c r="E111" s="28"/>
      <c r="F111" s="3" t="s">
        <v>7</v>
      </c>
      <c r="G111" s="28"/>
      <c r="H111" s="29"/>
      <c r="I111" s="8"/>
      <c r="J111" s="70">
        <f t="shared" si="4"/>
        <v>0</v>
      </c>
      <c r="K111" s="72">
        <v>14</v>
      </c>
      <c r="L111" s="72"/>
      <c r="M111" s="73">
        <f t="shared" si="5"/>
        <v>0</v>
      </c>
      <c r="N111" s="73"/>
      <c r="O111" s="73">
        <f t="shared" si="6"/>
        <v>0</v>
      </c>
      <c r="P111" s="73">
        <f t="shared" si="7"/>
        <v>0</v>
      </c>
      <c r="Q111" s="73"/>
    </row>
    <row r="112" spans="1:17" x14ac:dyDescent="0.25">
      <c r="A112" s="5">
        <v>116</v>
      </c>
      <c r="B112" s="5"/>
      <c r="C112" s="26"/>
      <c r="D112" s="26"/>
      <c r="E112" s="28"/>
      <c r="F112" s="3" t="s">
        <v>7</v>
      </c>
      <c r="G112" s="28"/>
      <c r="H112" s="29"/>
      <c r="I112" s="8"/>
      <c r="J112" s="70">
        <f t="shared" si="4"/>
        <v>0</v>
      </c>
      <c r="K112" s="72">
        <v>14</v>
      </c>
      <c r="L112" s="72"/>
      <c r="M112" s="73">
        <f t="shared" si="5"/>
        <v>0</v>
      </c>
      <c r="N112" s="73"/>
      <c r="O112" s="73">
        <f t="shared" si="6"/>
        <v>0</v>
      </c>
      <c r="P112" s="73">
        <f t="shared" si="7"/>
        <v>0</v>
      </c>
      <c r="Q112" s="73"/>
    </row>
    <row r="113" spans="1:17" x14ac:dyDescent="0.25">
      <c r="A113" s="5">
        <v>117</v>
      </c>
      <c r="B113" s="1"/>
      <c r="C113" s="13"/>
      <c r="D113" s="13"/>
      <c r="E113" s="12"/>
      <c r="F113" s="3" t="s">
        <v>7</v>
      </c>
      <c r="G113" s="12"/>
      <c r="H113" s="14"/>
      <c r="I113" s="4"/>
      <c r="J113" s="70">
        <f t="shared" si="4"/>
        <v>0</v>
      </c>
      <c r="K113" s="72">
        <v>14</v>
      </c>
      <c r="L113" s="72"/>
      <c r="M113" s="73">
        <f t="shared" si="5"/>
        <v>0</v>
      </c>
      <c r="N113" s="73"/>
      <c r="O113" s="73">
        <f t="shared" si="6"/>
        <v>0</v>
      </c>
      <c r="P113" s="73">
        <f t="shared" si="7"/>
        <v>0</v>
      </c>
      <c r="Q113" s="73"/>
    </row>
    <row r="114" spans="1:17" x14ac:dyDescent="0.25">
      <c r="A114" s="5">
        <v>118</v>
      </c>
      <c r="B114" s="5"/>
      <c r="C114" s="26"/>
      <c r="D114" s="26"/>
      <c r="E114" s="28"/>
      <c r="F114" s="3" t="s">
        <v>7</v>
      </c>
      <c r="G114" s="28"/>
      <c r="H114" s="29"/>
      <c r="I114" s="4"/>
      <c r="J114" s="70">
        <f t="shared" si="4"/>
        <v>0</v>
      </c>
      <c r="K114" s="72">
        <v>14</v>
      </c>
      <c r="L114" s="72"/>
      <c r="M114" s="73">
        <f t="shared" si="5"/>
        <v>0</v>
      </c>
      <c r="N114" s="73"/>
      <c r="O114" s="73">
        <f t="shared" si="6"/>
        <v>0</v>
      </c>
      <c r="P114" s="73">
        <f t="shared" si="7"/>
        <v>0</v>
      </c>
      <c r="Q114" s="73"/>
    </row>
    <row r="115" spans="1:17" x14ac:dyDescent="0.25">
      <c r="A115" s="5">
        <v>119</v>
      </c>
      <c r="B115" s="5"/>
      <c r="C115" s="26"/>
      <c r="D115" s="26"/>
      <c r="E115" s="28"/>
      <c r="F115" s="3" t="s">
        <v>7</v>
      </c>
      <c r="G115" s="28"/>
      <c r="H115" s="29"/>
      <c r="I115" s="8"/>
      <c r="J115" s="70">
        <f t="shared" si="4"/>
        <v>0</v>
      </c>
      <c r="K115" s="72">
        <v>14</v>
      </c>
      <c r="L115" s="72"/>
      <c r="M115" s="73">
        <f t="shared" si="5"/>
        <v>0</v>
      </c>
      <c r="N115" s="73"/>
      <c r="O115" s="73">
        <f t="shared" si="6"/>
        <v>0</v>
      </c>
      <c r="P115" s="73">
        <f t="shared" si="7"/>
        <v>0</v>
      </c>
      <c r="Q115" s="73"/>
    </row>
    <row r="116" spans="1:17" x14ac:dyDescent="0.25">
      <c r="A116" s="5">
        <v>120</v>
      </c>
      <c r="B116" s="5"/>
      <c r="C116" s="26"/>
      <c r="D116" s="26"/>
      <c r="E116" s="28"/>
      <c r="F116" s="3" t="s">
        <v>7</v>
      </c>
      <c r="G116" s="28"/>
      <c r="H116" s="29"/>
      <c r="I116" s="8"/>
      <c r="J116" s="70">
        <f t="shared" si="4"/>
        <v>0</v>
      </c>
      <c r="K116" s="72">
        <v>14</v>
      </c>
      <c r="L116" s="72"/>
      <c r="M116" s="73">
        <f t="shared" si="5"/>
        <v>0</v>
      </c>
      <c r="N116" s="73"/>
      <c r="O116" s="73">
        <f t="shared" si="6"/>
        <v>0</v>
      </c>
      <c r="P116" s="73">
        <f t="shared" si="7"/>
        <v>0</v>
      </c>
      <c r="Q116" s="73"/>
    </row>
    <row r="117" spans="1:17" x14ac:dyDescent="0.25">
      <c r="A117" s="5">
        <v>121</v>
      </c>
      <c r="B117" s="5"/>
      <c r="C117" s="26"/>
      <c r="D117" s="27"/>
      <c r="E117" s="28"/>
      <c r="F117" s="3" t="s">
        <v>7</v>
      </c>
      <c r="G117" s="28"/>
      <c r="H117" s="29"/>
      <c r="I117" s="8"/>
      <c r="J117" s="70">
        <f t="shared" si="4"/>
        <v>0</v>
      </c>
      <c r="K117" s="72">
        <v>14</v>
      </c>
      <c r="L117" s="72"/>
      <c r="M117" s="73">
        <f t="shared" si="5"/>
        <v>0</v>
      </c>
      <c r="N117" s="73"/>
      <c r="O117" s="73">
        <f t="shared" si="6"/>
        <v>0</v>
      </c>
      <c r="P117" s="73">
        <f t="shared" si="7"/>
        <v>0</v>
      </c>
      <c r="Q117" s="73"/>
    </row>
    <row r="118" spans="1:17" x14ac:dyDescent="0.25">
      <c r="A118" s="5">
        <v>122</v>
      </c>
      <c r="B118" s="5"/>
      <c r="C118" s="26"/>
      <c r="D118" s="26"/>
      <c r="E118" s="28"/>
      <c r="F118" s="3" t="s">
        <v>7</v>
      </c>
      <c r="G118" s="28"/>
      <c r="H118" s="29"/>
      <c r="I118" s="8"/>
      <c r="J118" s="70">
        <f t="shared" si="4"/>
        <v>0</v>
      </c>
      <c r="K118" s="72">
        <v>14</v>
      </c>
      <c r="L118" s="72"/>
      <c r="M118" s="73">
        <f t="shared" si="5"/>
        <v>0</v>
      </c>
      <c r="N118" s="73"/>
      <c r="O118" s="73">
        <f t="shared" si="6"/>
        <v>0</v>
      </c>
      <c r="P118" s="73">
        <f t="shared" ref="P118:P142" si="8">O118</f>
        <v>0</v>
      </c>
      <c r="Q118" s="73"/>
    </row>
    <row r="119" spans="1:17" x14ac:dyDescent="0.25">
      <c r="A119" s="5">
        <v>123</v>
      </c>
      <c r="B119" s="5"/>
      <c r="C119" s="26"/>
      <c r="D119" s="26"/>
      <c r="E119" s="28"/>
      <c r="F119" s="3" t="s">
        <v>7</v>
      </c>
      <c r="G119" s="28"/>
      <c r="H119" s="29"/>
      <c r="I119" s="8"/>
      <c r="J119" s="70">
        <f t="shared" si="4"/>
        <v>0</v>
      </c>
      <c r="K119" s="72">
        <v>14</v>
      </c>
      <c r="L119" s="72"/>
      <c r="M119" s="73">
        <f t="shared" si="5"/>
        <v>0</v>
      </c>
      <c r="N119" s="73"/>
      <c r="O119" s="73">
        <f t="shared" si="6"/>
        <v>0</v>
      </c>
      <c r="P119" s="73">
        <f t="shared" si="8"/>
        <v>0</v>
      </c>
      <c r="Q119" s="73"/>
    </row>
    <row r="120" spans="1:17" x14ac:dyDescent="0.25">
      <c r="A120" s="5">
        <v>124</v>
      </c>
      <c r="B120" s="1"/>
      <c r="C120" s="13"/>
      <c r="D120" s="13"/>
      <c r="E120" s="12"/>
      <c r="F120" s="3" t="s">
        <v>7</v>
      </c>
      <c r="G120" s="12"/>
      <c r="H120" s="14"/>
      <c r="I120" s="4"/>
      <c r="J120" s="70">
        <f t="shared" si="4"/>
        <v>0</v>
      </c>
      <c r="K120" s="72">
        <v>14</v>
      </c>
      <c r="L120" s="72"/>
      <c r="M120" s="73">
        <f t="shared" si="5"/>
        <v>0</v>
      </c>
      <c r="N120" s="73"/>
      <c r="O120" s="73">
        <f t="shared" si="6"/>
        <v>0</v>
      </c>
      <c r="P120" s="73">
        <f t="shared" si="8"/>
        <v>0</v>
      </c>
      <c r="Q120" s="73"/>
    </row>
    <row r="121" spans="1:17" x14ac:dyDescent="0.25">
      <c r="A121" s="5">
        <v>125</v>
      </c>
      <c r="B121" s="5"/>
      <c r="C121" s="26"/>
      <c r="D121" s="26"/>
      <c r="E121" s="28"/>
      <c r="F121" s="3" t="s">
        <v>7</v>
      </c>
      <c r="G121" s="28"/>
      <c r="H121" s="29"/>
      <c r="I121" s="8"/>
      <c r="J121" s="70">
        <f t="shared" si="4"/>
        <v>0</v>
      </c>
      <c r="K121" s="72">
        <v>14</v>
      </c>
      <c r="L121" s="72"/>
      <c r="M121" s="73">
        <f t="shared" si="5"/>
        <v>0</v>
      </c>
      <c r="N121" s="73"/>
      <c r="O121" s="73">
        <f t="shared" si="6"/>
        <v>0</v>
      </c>
      <c r="P121" s="73">
        <f t="shared" si="8"/>
        <v>0</v>
      </c>
      <c r="Q121" s="73"/>
    </row>
    <row r="122" spans="1:17" x14ac:dyDescent="0.25">
      <c r="A122" s="5">
        <v>126</v>
      </c>
      <c r="B122" s="5"/>
      <c r="C122" s="26"/>
      <c r="D122" s="26"/>
      <c r="E122" s="28"/>
      <c r="F122" s="3" t="s">
        <v>7</v>
      </c>
      <c r="G122" s="28"/>
      <c r="H122" s="29"/>
      <c r="I122" s="8"/>
      <c r="J122" s="70">
        <f t="shared" si="4"/>
        <v>0</v>
      </c>
      <c r="K122" s="72">
        <v>14</v>
      </c>
      <c r="L122" s="72"/>
      <c r="M122" s="73">
        <f t="shared" si="5"/>
        <v>0</v>
      </c>
      <c r="N122" s="73"/>
      <c r="O122" s="73">
        <f t="shared" si="6"/>
        <v>0</v>
      </c>
      <c r="P122" s="73">
        <f t="shared" si="8"/>
        <v>0</v>
      </c>
      <c r="Q122" s="73"/>
    </row>
    <row r="123" spans="1:17" x14ac:dyDescent="0.25">
      <c r="A123" s="5">
        <v>127</v>
      </c>
      <c r="B123" s="5"/>
      <c r="C123" s="26"/>
      <c r="D123" s="26"/>
      <c r="E123" s="28"/>
      <c r="F123" s="3" t="s">
        <v>7</v>
      </c>
      <c r="G123" s="28"/>
      <c r="H123" s="29"/>
      <c r="I123" s="8"/>
      <c r="J123" s="70">
        <f t="shared" si="4"/>
        <v>0</v>
      </c>
      <c r="K123" s="72">
        <v>14</v>
      </c>
      <c r="L123" s="72"/>
      <c r="M123" s="73">
        <f t="shared" si="5"/>
        <v>0</v>
      </c>
      <c r="N123" s="73"/>
      <c r="O123" s="73">
        <f t="shared" si="6"/>
        <v>0</v>
      </c>
      <c r="P123" s="73">
        <f t="shared" si="8"/>
        <v>0</v>
      </c>
      <c r="Q123" s="73"/>
    </row>
    <row r="124" spans="1:17" x14ac:dyDescent="0.25">
      <c r="A124" s="5">
        <v>128</v>
      </c>
      <c r="B124" s="5"/>
      <c r="C124" s="26"/>
      <c r="D124" s="26"/>
      <c r="E124" s="28"/>
      <c r="F124" s="3" t="s">
        <v>7</v>
      </c>
      <c r="G124" s="28"/>
      <c r="H124" s="29"/>
      <c r="I124" s="8"/>
      <c r="J124" s="70">
        <f t="shared" si="4"/>
        <v>0</v>
      </c>
      <c r="K124" s="72">
        <v>14</v>
      </c>
      <c r="L124" s="72"/>
      <c r="M124" s="73">
        <f t="shared" si="5"/>
        <v>0</v>
      </c>
      <c r="N124" s="73"/>
      <c r="O124" s="73">
        <f t="shared" si="6"/>
        <v>0</v>
      </c>
      <c r="P124" s="73">
        <f t="shared" si="8"/>
        <v>0</v>
      </c>
      <c r="Q124" s="73"/>
    </row>
    <row r="125" spans="1:17" x14ac:dyDescent="0.25">
      <c r="A125" s="5">
        <v>129</v>
      </c>
      <c r="B125" s="1"/>
      <c r="C125" s="13"/>
      <c r="D125" s="13"/>
      <c r="E125" s="12"/>
      <c r="F125" s="3" t="s">
        <v>7</v>
      </c>
      <c r="G125" s="12"/>
      <c r="H125" s="14"/>
      <c r="I125" s="4"/>
      <c r="J125" s="70">
        <f t="shared" ref="J125:J153" si="9">E125*G125</f>
        <v>0</v>
      </c>
      <c r="K125" s="72">
        <v>14</v>
      </c>
      <c r="L125" s="72"/>
      <c r="M125" s="73">
        <f t="shared" si="5"/>
        <v>0</v>
      </c>
      <c r="N125" s="73"/>
      <c r="O125" s="73">
        <f t="shared" si="6"/>
        <v>0</v>
      </c>
      <c r="P125" s="73">
        <f t="shared" si="8"/>
        <v>0</v>
      </c>
      <c r="Q125" s="73"/>
    </row>
    <row r="126" spans="1:17" x14ac:dyDescent="0.25">
      <c r="A126" s="5">
        <v>130</v>
      </c>
      <c r="B126" s="5"/>
      <c r="C126" s="26"/>
      <c r="D126" s="26"/>
      <c r="E126" s="28"/>
      <c r="F126" s="3" t="s">
        <v>7</v>
      </c>
      <c r="G126" s="28"/>
      <c r="H126" s="29"/>
      <c r="I126" s="8"/>
      <c r="J126" s="70">
        <f t="shared" si="9"/>
        <v>0</v>
      </c>
      <c r="K126" s="72">
        <v>14</v>
      </c>
      <c r="L126" s="72"/>
      <c r="M126" s="73">
        <f t="shared" si="5"/>
        <v>0</v>
      </c>
      <c r="N126" s="73"/>
      <c r="O126" s="73">
        <f t="shared" si="6"/>
        <v>0</v>
      </c>
      <c r="P126" s="73">
        <f t="shared" si="8"/>
        <v>0</v>
      </c>
      <c r="Q126" s="73"/>
    </row>
    <row r="127" spans="1:17" x14ac:dyDescent="0.25">
      <c r="A127" s="5">
        <v>131</v>
      </c>
      <c r="B127" s="5"/>
      <c r="C127" s="26"/>
      <c r="D127" s="26"/>
      <c r="E127" s="28"/>
      <c r="F127" s="3" t="s">
        <v>7</v>
      </c>
      <c r="G127" s="28"/>
      <c r="H127" s="29"/>
      <c r="I127" s="8"/>
      <c r="J127" s="70">
        <f t="shared" si="9"/>
        <v>0</v>
      </c>
      <c r="K127" s="72">
        <v>14</v>
      </c>
      <c r="L127" s="72"/>
      <c r="M127" s="73">
        <f t="shared" si="5"/>
        <v>0</v>
      </c>
      <c r="N127" s="73"/>
      <c r="O127" s="73">
        <f t="shared" si="6"/>
        <v>0</v>
      </c>
      <c r="P127" s="73">
        <f t="shared" si="8"/>
        <v>0</v>
      </c>
      <c r="Q127" s="73"/>
    </row>
    <row r="128" spans="1:17" x14ac:dyDescent="0.25">
      <c r="A128" s="5">
        <v>132</v>
      </c>
      <c r="B128" s="5"/>
      <c r="C128" s="26"/>
      <c r="D128" s="26"/>
      <c r="E128" s="28"/>
      <c r="F128" s="3" t="s">
        <v>7</v>
      </c>
      <c r="G128" s="28"/>
      <c r="H128" s="29"/>
      <c r="I128" s="8"/>
      <c r="J128" s="70">
        <f t="shared" si="9"/>
        <v>0</v>
      </c>
      <c r="K128" s="72">
        <v>14</v>
      </c>
      <c r="L128" s="72"/>
      <c r="M128" s="73">
        <f t="shared" si="5"/>
        <v>0</v>
      </c>
      <c r="N128" s="73"/>
      <c r="O128" s="73">
        <f t="shared" si="6"/>
        <v>0</v>
      </c>
      <c r="P128" s="73">
        <f t="shared" si="8"/>
        <v>0</v>
      </c>
      <c r="Q128" s="73"/>
    </row>
    <row r="129" spans="1:17" x14ac:dyDescent="0.25">
      <c r="A129" s="5">
        <v>133</v>
      </c>
      <c r="B129" s="1"/>
      <c r="C129" s="13"/>
      <c r="D129" s="32"/>
      <c r="E129" s="12"/>
      <c r="F129" s="3" t="s">
        <v>7</v>
      </c>
      <c r="G129" s="12"/>
      <c r="H129" s="14"/>
      <c r="I129" s="4"/>
      <c r="J129" s="70">
        <f t="shared" si="9"/>
        <v>0</v>
      </c>
      <c r="K129" s="72">
        <v>14</v>
      </c>
      <c r="L129" s="72"/>
      <c r="M129" s="73">
        <f t="shared" si="5"/>
        <v>0</v>
      </c>
      <c r="N129" s="73"/>
      <c r="O129" s="73">
        <f t="shared" si="6"/>
        <v>0</v>
      </c>
      <c r="P129" s="73">
        <f t="shared" si="8"/>
        <v>0</v>
      </c>
      <c r="Q129" s="73"/>
    </row>
    <row r="130" spans="1:17" x14ac:dyDescent="0.25">
      <c r="A130" s="5">
        <v>134</v>
      </c>
      <c r="B130" s="5"/>
      <c r="C130" s="26"/>
      <c r="D130" s="27"/>
      <c r="E130" s="28"/>
      <c r="F130" s="3" t="s">
        <v>7</v>
      </c>
      <c r="G130" s="28"/>
      <c r="H130" s="29"/>
      <c r="I130" s="8"/>
      <c r="J130" s="70">
        <f t="shared" si="9"/>
        <v>0</v>
      </c>
      <c r="K130" s="72">
        <v>14</v>
      </c>
      <c r="L130" s="72"/>
      <c r="M130" s="73">
        <f t="shared" si="5"/>
        <v>0</v>
      </c>
      <c r="N130" s="73"/>
      <c r="O130" s="73">
        <f t="shared" si="6"/>
        <v>0</v>
      </c>
      <c r="P130" s="73">
        <f t="shared" si="8"/>
        <v>0</v>
      </c>
      <c r="Q130" s="73"/>
    </row>
    <row r="131" spans="1:17" x14ac:dyDescent="0.25">
      <c r="A131" s="5">
        <v>135</v>
      </c>
      <c r="B131" s="5"/>
      <c r="C131" s="26"/>
      <c r="D131" s="26"/>
      <c r="E131" s="28"/>
      <c r="F131" s="3" t="s">
        <v>7</v>
      </c>
      <c r="G131" s="28"/>
      <c r="H131" s="29"/>
      <c r="I131" s="8"/>
      <c r="J131" s="70">
        <f t="shared" si="9"/>
        <v>0</v>
      </c>
      <c r="K131" s="72">
        <v>14</v>
      </c>
      <c r="L131" s="72"/>
      <c r="M131" s="73">
        <f t="shared" ref="M131:M153" si="10">J131*K131</f>
        <v>0</v>
      </c>
      <c r="N131" s="73"/>
      <c r="O131" s="73">
        <f t="shared" ref="O131:O153" si="11">M131+N131</f>
        <v>0</v>
      </c>
      <c r="P131" s="73">
        <f t="shared" si="8"/>
        <v>0</v>
      </c>
      <c r="Q131" s="73"/>
    </row>
    <row r="132" spans="1:17" x14ac:dyDescent="0.25">
      <c r="A132" s="5">
        <v>136</v>
      </c>
      <c r="B132" s="5"/>
      <c r="C132" s="26"/>
      <c r="D132" s="26"/>
      <c r="E132" s="28"/>
      <c r="F132" s="3" t="s">
        <v>7</v>
      </c>
      <c r="G132" s="28"/>
      <c r="H132" s="29"/>
      <c r="I132" s="8"/>
      <c r="J132" s="70">
        <f t="shared" si="9"/>
        <v>0</v>
      </c>
      <c r="K132" s="72">
        <v>14</v>
      </c>
      <c r="L132" s="72"/>
      <c r="M132" s="73">
        <f t="shared" si="10"/>
        <v>0</v>
      </c>
      <c r="N132" s="73"/>
      <c r="O132" s="73">
        <f t="shared" si="11"/>
        <v>0</v>
      </c>
      <c r="P132" s="73">
        <f t="shared" si="8"/>
        <v>0</v>
      </c>
      <c r="Q132" s="73"/>
    </row>
    <row r="133" spans="1:17" x14ac:dyDescent="0.25">
      <c r="A133" s="5">
        <v>137</v>
      </c>
      <c r="B133" s="1"/>
      <c r="C133" s="13"/>
      <c r="D133" s="13"/>
      <c r="E133" s="12"/>
      <c r="F133" s="3" t="s">
        <v>7</v>
      </c>
      <c r="G133" s="12"/>
      <c r="H133" s="14"/>
      <c r="I133" s="4"/>
      <c r="J133" s="70">
        <f t="shared" si="9"/>
        <v>0</v>
      </c>
      <c r="K133" s="72">
        <v>14</v>
      </c>
      <c r="L133" s="72"/>
      <c r="M133" s="73">
        <f t="shared" si="10"/>
        <v>0</v>
      </c>
      <c r="N133" s="73"/>
      <c r="O133" s="73">
        <f t="shared" si="11"/>
        <v>0</v>
      </c>
      <c r="P133" s="73">
        <f t="shared" si="8"/>
        <v>0</v>
      </c>
      <c r="Q133" s="73"/>
    </row>
    <row r="134" spans="1:17" x14ac:dyDescent="0.25">
      <c r="A134" s="5">
        <v>138</v>
      </c>
      <c r="B134" s="5"/>
      <c r="C134" s="26"/>
      <c r="D134" s="26"/>
      <c r="E134" s="28"/>
      <c r="F134" s="3" t="s">
        <v>7</v>
      </c>
      <c r="G134" s="28"/>
      <c r="H134" s="29"/>
      <c r="I134" s="8"/>
      <c r="J134" s="70">
        <f t="shared" si="9"/>
        <v>0</v>
      </c>
      <c r="K134" s="72">
        <v>14</v>
      </c>
      <c r="L134" s="72"/>
      <c r="M134" s="73">
        <f t="shared" si="10"/>
        <v>0</v>
      </c>
      <c r="N134" s="73"/>
      <c r="O134" s="73">
        <f t="shared" si="11"/>
        <v>0</v>
      </c>
      <c r="P134" s="73">
        <f t="shared" si="8"/>
        <v>0</v>
      </c>
      <c r="Q134" s="73"/>
    </row>
    <row r="135" spans="1:17" x14ac:dyDescent="0.25">
      <c r="A135" s="5">
        <v>139</v>
      </c>
      <c r="B135" s="5"/>
      <c r="C135" s="26"/>
      <c r="D135" s="26"/>
      <c r="E135" s="28"/>
      <c r="F135" s="3" t="s">
        <v>7</v>
      </c>
      <c r="G135" s="28"/>
      <c r="H135" s="29"/>
      <c r="I135" s="8"/>
      <c r="J135" s="70">
        <f t="shared" si="9"/>
        <v>0</v>
      </c>
      <c r="K135" s="72">
        <v>14</v>
      </c>
      <c r="L135" s="72"/>
      <c r="M135" s="73">
        <f t="shared" si="10"/>
        <v>0</v>
      </c>
      <c r="N135" s="73"/>
      <c r="O135" s="73">
        <f t="shared" si="11"/>
        <v>0</v>
      </c>
      <c r="P135" s="73">
        <f t="shared" si="8"/>
        <v>0</v>
      </c>
      <c r="Q135" s="73"/>
    </row>
    <row r="136" spans="1:17" x14ac:dyDescent="0.25">
      <c r="A136" s="5">
        <v>140</v>
      </c>
      <c r="B136" s="5"/>
      <c r="C136" s="26"/>
      <c r="D136" s="26"/>
      <c r="E136" s="28"/>
      <c r="F136" s="3" t="s">
        <v>7</v>
      </c>
      <c r="G136" s="28"/>
      <c r="H136" s="29"/>
      <c r="I136" s="8"/>
      <c r="J136" s="70">
        <f t="shared" si="9"/>
        <v>0</v>
      </c>
      <c r="K136" s="72">
        <v>14</v>
      </c>
      <c r="L136" s="72"/>
      <c r="M136" s="73">
        <f t="shared" si="10"/>
        <v>0</v>
      </c>
      <c r="N136" s="73"/>
      <c r="O136" s="73">
        <f t="shared" si="11"/>
        <v>0</v>
      </c>
      <c r="P136" s="73">
        <f t="shared" si="8"/>
        <v>0</v>
      </c>
      <c r="Q136" s="73"/>
    </row>
    <row r="137" spans="1:17" x14ac:dyDescent="0.25">
      <c r="A137" s="5">
        <v>141</v>
      </c>
      <c r="B137" s="5"/>
      <c r="C137" s="26"/>
      <c r="D137" s="26"/>
      <c r="E137" s="28"/>
      <c r="F137" s="3" t="s">
        <v>7</v>
      </c>
      <c r="G137" s="28"/>
      <c r="H137" s="29"/>
      <c r="I137" s="8"/>
      <c r="J137" s="70">
        <f t="shared" si="9"/>
        <v>0</v>
      </c>
      <c r="K137" s="72">
        <v>14</v>
      </c>
      <c r="L137" s="72"/>
      <c r="M137" s="73">
        <f t="shared" si="10"/>
        <v>0</v>
      </c>
      <c r="N137" s="73"/>
      <c r="O137" s="73">
        <f t="shared" si="11"/>
        <v>0</v>
      </c>
      <c r="P137" s="73">
        <f t="shared" si="8"/>
        <v>0</v>
      </c>
      <c r="Q137" s="73"/>
    </row>
    <row r="138" spans="1:17" x14ac:dyDescent="0.25">
      <c r="A138" s="5">
        <v>142</v>
      </c>
      <c r="B138" s="5"/>
      <c r="C138" s="26"/>
      <c r="D138" s="26"/>
      <c r="E138" s="28"/>
      <c r="F138" s="3" t="s">
        <v>7</v>
      </c>
      <c r="G138" s="28"/>
      <c r="H138" s="29"/>
      <c r="I138" s="8"/>
      <c r="J138" s="70">
        <f t="shared" si="9"/>
        <v>0</v>
      </c>
      <c r="K138" s="72">
        <v>14</v>
      </c>
      <c r="L138" s="72"/>
      <c r="M138" s="73">
        <f t="shared" si="10"/>
        <v>0</v>
      </c>
      <c r="N138" s="73"/>
      <c r="O138" s="73">
        <f t="shared" si="11"/>
        <v>0</v>
      </c>
      <c r="P138" s="73">
        <f t="shared" si="8"/>
        <v>0</v>
      </c>
      <c r="Q138" s="73"/>
    </row>
    <row r="139" spans="1:17" x14ac:dyDescent="0.25">
      <c r="A139" s="53">
        <v>143</v>
      </c>
      <c r="B139" s="5"/>
      <c r="C139" s="26"/>
      <c r="D139" s="26"/>
      <c r="E139" s="28"/>
      <c r="F139" s="3" t="s">
        <v>7</v>
      </c>
      <c r="G139" s="28"/>
      <c r="H139" s="29"/>
      <c r="I139" s="8"/>
      <c r="J139" s="70">
        <f t="shared" si="9"/>
        <v>0</v>
      </c>
      <c r="K139" s="72">
        <v>14</v>
      </c>
      <c r="L139" s="72"/>
      <c r="M139" s="73">
        <f t="shared" si="10"/>
        <v>0</v>
      </c>
      <c r="N139" s="73"/>
      <c r="O139" s="73">
        <f t="shared" si="11"/>
        <v>0</v>
      </c>
      <c r="P139" s="73">
        <f t="shared" si="8"/>
        <v>0</v>
      </c>
      <c r="Q139" s="73"/>
    </row>
    <row r="140" spans="1:17" x14ac:dyDescent="0.25">
      <c r="A140" s="1">
        <v>144</v>
      </c>
      <c r="B140" s="1"/>
      <c r="C140" s="13"/>
      <c r="D140" s="13"/>
      <c r="E140" s="12"/>
      <c r="F140" s="3" t="s">
        <v>7</v>
      </c>
      <c r="G140" s="12"/>
      <c r="H140" s="14"/>
      <c r="I140" s="4"/>
      <c r="J140" s="71">
        <f t="shared" si="9"/>
        <v>0</v>
      </c>
      <c r="K140" s="72">
        <v>14</v>
      </c>
      <c r="L140" s="72"/>
      <c r="M140" s="73">
        <f t="shared" si="10"/>
        <v>0</v>
      </c>
      <c r="N140" s="73"/>
      <c r="O140" s="73">
        <f t="shared" si="11"/>
        <v>0</v>
      </c>
      <c r="P140" s="73">
        <f t="shared" si="8"/>
        <v>0</v>
      </c>
      <c r="Q140" s="73"/>
    </row>
    <row r="141" spans="1:17" x14ac:dyDescent="0.25">
      <c r="A141" s="5">
        <v>145</v>
      </c>
      <c r="B141" s="49"/>
      <c r="C141" s="39"/>
      <c r="D141" s="26"/>
      <c r="E141" s="28"/>
      <c r="F141" s="3" t="s">
        <v>7</v>
      </c>
      <c r="G141" s="28"/>
      <c r="H141" s="29"/>
      <c r="I141" s="63"/>
      <c r="J141" s="70">
        <f t="shared" si="9"/>
        <v>0</v>
      </c>
      <c r="K141" s="72">
        <v>14</v>
      </c>
      <c r="L141" s="72"/>
      <c r="M141" s="73">
        <f t="shared" si="10"/>
        <v>0</v>
      </c>
      <c r="N141" s="73"/>
      <c r="O141" s="73">
        <f t="shared" si="11"/>
        <v>0</v>
      </c>
      <c r="P141" s="73">
        <f t="shared" si="8"/>
        <v>0</v>
      </c>
      <c r="Q141" s="73"/>
    </row>
    <row r="142" spans="1:17" x14ac:dyDescent="0.25">
      <c r="A142" s="5">
        <v>146</v>
      </c>
      <c r="B142" s="5"/>
      <c r="C142" s="26"/>
      <c r="D142" s="26"/>
      <c r="E142" s="28"/>
      <c r="F142" s="3" t="s">
        <v>7</v>
      </c>
      <c r="G142" s="28"/>
      <c r="H142" s="29"/>
      <c r="I142" s="8"/>
      <c r="J142" s="70">
        <f t="shared" si="9"/>
        <v>0</v>
      </c>
      <c r="K142" s="72">
        <v>14</v>
      </c>
      <c r="L142" s="72"/>
      <c r="M142" s="73">
        <f t="shared" si="10"/>
        <v>0</v>
      </c>
      <c r="N142" s="73"/>
      <c r="O142" s="73">
        <f t="shared" si="11"/>
        <v>0</v>
      </c>
      <c r="P142" s="73">
        <f t="shared" si="8"/>
        <v>0</v>
      </c>
      <c r="Q142" s="73"/>
    </row>
    <row r="143" spans="1:17" x14ac:dyDescent="0.25">
      <c r="A143" s="5">
        <v>147</v>
      </c>
      <c r="B143" s="5"/>
      <c r="C143" s="26"/>
      <c r="D143" s="26"/>
      <c r="E143" s="28"/>
      <c r="F143" s="3" t="s">
        <v>7</v>
      </c>
      <c r="G143" s="28"/>
      <c r="H143" s="29"/>
      <c r="I143" s="8"/>
      <c r="J143" s="70">
        <f t="shared" si="9"/>
        <v>0</v>
      </c>
      <c r="K143" s="72">
        <v>14</v>
      </c>
      <c r="L143" s="72"/>
      <c r="M143" s="73">
        <f t="shared" si="10"/>
        <v>0</v>
      </c>
      <c r="N143" s="73"/>
      <c r="O143" s="73">
        <f t="shared" si="11"/>
        <v>0</v>
      </c>
      <c r="P143" s="73">
        <f t="shared" ref="P143:P153" si="12">O143</f>
        <v>0</v>
      </c>
      <c r="Q143" s="73"/>
    </row>
    <row r="144" spans="1:17" s="42" customFormat="1" ht="15.75" x14ac:dyDescent="0.3">
      <c r="A144" s="5">
        <v>148</v>
      </c>
      <c r="B144" s="50"/>
      <c r="C144" s="44"/>
      <c r="D144" s="26"/>
      <c r="E144" s="46"/>
      <c r="F144" s="3" t="s">
        <v>7</v>
      </c>
      <c r="G144" s="46"/>
      <c r="H144" s="43"/>
      <c r="I144" s="40"/>
      <c r="J144" s="70">
        <f t="shared" si="9"/>
        <v>0</v>
      </c>
      <c r="K144" s="72">
        <v>14</v>
      </c>
      <c r="L144" s="74"/>
      <c r="M144" s="73">
        <f t="shared" si="10"/>
        <v>0</v>
      </c>
      <c r="N144" s="75"/>
      <c r="O144" s="73">
        <f t="shared" si="11"/>
        <v>0</v>
      </c>
      <c r="P144" s="73">
        <f t="shared" si="12"/>
        <v>0</v>
      </c>
      <c r="Q144" s="75"/>
    </row>
    <row r="145" spans="1:17" s="42" customFormat="1" ht="15.75" x14ac:dyDescent="0.3">
      <c r="A145" s="5">
        <v>149</v>
      </c>
      <c r="B145" s="43"/>
      <c r="C145" s="45"/>
      <c r="D145" s="26"/>
      <c r="E145" s="46"/>
      <c r="F145" s="3" t="s">
        <v>7</v>
      </c>
      <c r="G145" s="46"/>
      <c r="H145" s="43"/>
      <c r="I145" s="40"/>
      <c r="J145" s="70">
        <f t="shared" si="9"/>
        <v>0</v>
      </c>
      <c r="K145" s="72">
        <v>14</v>
      </c>
      <c r="L145" s="74"/>
      <c r="M145" s="73">
        <f t="shared" si="10"/>
        <v>0</v>
      </c>
      <c r="N145" s="75"/>
      <c r="O145" s="73">
        <f t="shared" si="11"/>
        <v>0</v>
      </c>
      <c r="P145" s="73">
        <f t="shared" si="12"/>
        <v>0</v>
      </c>
      <c r="Q145" s="75"/>
    </row>
    <row r="146" spans="1:17" x14ac:dyDescent="0.25">
      <c r="A146" s="5">
        <v>150</v>
      </c>
      <c r="B146" s="5"/>
      <c r="C146" s="51"/>
      <c r="D146" s="26"/>
      <c r="E146" s="28"/>
      <c r="F146" s="3" t="s">
        <v>7</v>
      </c>
      <c r="G146" s="28"/>
      <c r="H146" s="29"/>
      <c r="I146" s="8"/>
      <c r="J146" s="70">
        <f t="shared" si="9"/>
        <v>0</v>
      </c>
      <c r="K146" s="72">
        <v>14</v>
      </c>
      <c r="L146" s="72"/>
      <c r="M146" s="73">
        <f t="shared" si="10"/>
        <v>0</v>
      </c>
      <c r="N146" s="73"/>
      <c r="O146" s="73">
        <f t="shared" si="11"/>
        <v>0</v>
      </c>
      <c r="P146" s="73">
        <f t="shared" si="12"/>
        <v>0</v>
      </c>
      <c r="Q146" s="73"/>
    </row>
    <row r="147" spans="1:17" ht="15.75" x14ac:dyDescent="0.3">
      <c r="A147" s="5">
        <v>151</v>
      </c>
      <c r="B147" s="43"/>
      <c r="C147" s="26"/>
      <c r="D147" s="26"/>
      <c r="E147" s="28"/>
      <c r="F147" s="3" t="s">
        <v>7</v>
      </c>
      <c r="G147" s="28"/>
      <c r="H147" s="29"/>
      <c r="I147" s="8"/>
      <c r="J147" s="70">
        <f t="shared" si="9"/>
        <v>0</v>
      </c>
      <c r="K147" s="72">
        <v>14</v>
      </c>
      <c r="L147" s="72"/>
      <c r="M147" s="73">
        <f t="shared" si="10"/>
        <v>0</v>
      </c>
      <c r="N147" s="73"/>
      <c r="O147" s="73">
        <f t="shared" si="11"/>
        <v>0</v>
      </c>
      <c r="P147" s="73">
        <f t="shared" si="12"/>
        <v>0</v>
      </c>
      <c r="Q147" s="73"/>
    </row>
    <row r="148" spans="1:17" ht="15.75" x14ac:dyDescent="0.3">
      <c r="A148" s="5">
        <v>152</v>
      </c>
      <c r="B148" s="43"/>
      <c r="C148" s="26"/>
      <c r="D148" s="26"/>
      <c r="E148" s="28"/>
      <c r="F148" s="6" t="s">
        <v>7</v>
      </c>
      <c r="G148" s="28"/>
      <c r="H148" s="29"/>
      <c r="I148" s="8"/>
      <c r="J148" s="70">
        <f t="shared" si="9"/>
        <v>0</v>
      </c>
      <c r="K148" s="72">
        <v>14</v>
      </c>
      <c r="L148" s="72"/>
      <c r="M148" s="73">
        <f t="shared" si="10"/>
        <v>0</v>
      </c>
      <c r="N148" s="73"/>
      <c r="O148" s="73">
        <f t="shared" si="11"/>
        <v>0</v>
      </c>
      <c r="P148" s="73">
        <f t="shared" si="12"/>
        <v>0</v>
      </c>
      <c r="Q148" s="73"/>
    </row>
    <row r="149" spans="1:17" ht="15.75" x14ac:dyDescent="0.3">
      <c r="A149" s="5">
        <v>154</v>
      </c>
      <c r="B149" s="43"/>
      <c r="C149" s="26"/>
      <c r="D149" s="26"/>
      <c r="E149" s="28"/>
      <c r="F149" s="6" t="s">
        <v>7</v>
      </c>
      <c r="G149" s="28"/>
      <c r="H149" s="29"/>
      <c r="I149" s="8"/>
      <c r="J149" s="70">
        <f t="shared" si="9"/>
        <v>0</v>
      </c>
      <c r="K149" s="72">
        <v>14</v>
      </c>
      <c r="L149" s="72"/>
      <c r="M149" s="73">
        <f t="shared" si="10"/>
        <v>0</v>
      </c>
      <c r="N149" s="73"/>
      <c r="O149" s="73">
        <f t="shared" si="11"/>
        <v>0</v>
      </c>
      <c r="P149" s="73">
        <f t="shared" si="12"/>
        <v>0</v>
      </c>
      <c r="Q149" s="73"/>
    </row>
    <row r="150" spans="1:17" ht="15.75" x14ac:dyDescent="0.3">
      <c r="A150" s="5">
        <v>155</v>
      </c>
      <c r="B150" s="43"/>
      <c r="C150" s="26"/>
      <c r="D150" s="26"/>
      <c r="E150" s="28"/>
      <c r="F150" s="6" t="s">
        <v>7</v>
      </c>
      <c r="G150" s="28"/>
      <c r="H150" s="29"/>
      <c r="I150" s="11"/>
      <c r="J150" s="70">
        <f t="shared" si="9"/>
        <v>0</v>
      </c>
      <c r="K150" s="72">
        <v>14</v>
      </c>
      <c r="L150" s="72"/>
      <c r="M150" s="73">
        <f t="shared" si="10"/>
        <v>0</v>
      </c>
      <c r="N150" s="73"/>
      <c r="O150" s="73">
        <f t="shared" si="11"/>
        <v>0</v>
      </c>
      <c r="P150" s="73">
        <f t="shared" si="12"/>
        <v>0</v>
      </c>
      <c r="Q150" s="73"/>
    </row>
    <row r="151" spans="1:17" ht="15.75" x14ac:dyDescent="0.3">
      <c r="A151" s="5">
        <v>157</v>
      </c>
      <c r="B151" s="43"/>
      <c r="C151" s="26"/>
      <c r="D151" s="26"/>
      <c r="E151" s="28"/>
      <c r="F151" s="6" t="s">
        <v>7</v>
      </c>
      <c r="G151" s="28"/>
      <c r="H151" s="29"/>
      <c r="I151" s="11"/>
      <c r="J151" s="70">
        <f t="shared" si="9"/>
        <v>0</v>
      </c>
      <c r="K151" s="72">
        <v>14</v>
      </c>
      <c r="L151" s="72"/>
      <c r="M151" s="73">
        <f t="shared" si="10"/>
        <v>0</v>
      </c>
      <c r="N151" s="73"/>
      <c r="O151" s="73">
        <f t="shared" si="11"/>
        <v>0</v>
      </c>
      <c r="P151" s="73">
        <f t="shared" si="12"/>
        <v>0</v>
      </c>
      <c r="Q151" s="73"/>
    </row>
    <row r="152" spans="1:17" ht="15.75" x14ac:dyDescent="0.3">
      <c r="A152" s="5">
        <v>158</v>
      </c>
      <c r="B152" s="43"/>
      <c r="C152" s="26"/>
      <c r="D152" s="26"/>
      <c r="E152" s="28"/>
      <c r="F152" s="6" t="s">
        <v>7</v>
      </c>
      <c r="G152" s="28"/>
      <c r="H152" s="29"/>
      <c r="I152" s="11"/>
      <c r="J152" s="70">
        <f t="shared" si="9"/>
        <v>0</v>
      </c>
      <c r="K152" s="72">
        <v>14</v>
      </c>
      <c r="L152" s="72"/>
      <c r="M152" s="73">
        <f t="shared" si="10"/>
        <v>0</v>
      </c>
      <c r="N152" s="73"/>
      <c r="O152" s="73">
        <f t="shared" si="11"/>
        <v>0</v>
      </c>
      <c r="P152" s="73">
        <f t="shared" si="12"/>
        <v>0</v>
      </c>
      <c r="Q152" s="73"/>
    </row>
    <row r="153" spans="1:17" ht="15.75" x14ac:dyDescent="0.3">
      <c r="A153" s="5">
        <v>159</v>
      </c>
      <c r="B153" s="43"/>
      <c r="C153" s="26"/>
      <c r="D153" s="26"/>
      <c r="E153" s="28"/>
      <c r="F153" s="6" t="s">
        <v>7</v>
      </c>
      <c r="G153" s="28"/>
      <c r="H153" s="29"/>
      <c r="I153" s="11"/>
      <c r="J153" s="70">
        <f t="shared" si="9"/>
        <v>0</v>
      </c>
      <c r="K153" s="72">
        <v>14</v>
      </c>
      <c r="L153" s="72"/>
      <c r="M153" s="73">
        <f t="shared" si="10"/>
        <v>0</v>
      </c>
      <c r="N153" s="73"/>
      <c r="O153" s="73">
        <f t="shared" si="11"/>
        <v>0</v>
      </c>
      <c r="P153" s="73">
        <f t="shared" si="12"/>
        <v>0</v>
      </c>
      <c r="Q153" s="73"/>
    </row>
    <row r="154" spans="1:17" x14ac:dyDescent="0.25">
      <c r="E154" s="35">
        <f>SUM(E2:E153)</f>
        <v>0</v>
      </c>
      <c r="G154" s="35">
        <f>SUM(G2:G153)</f>
        <v>0</v>
      </c>
      <c r="J154" s="35">
        <f>SUM(J2:J153)</f>
        <v>0</v>
      </c>
      <c r="M154" s="35">
        <f>SUM(M2:M153)</f>
        <v>0</v>
      </c>
      <c r="N154" s="35">
        <f>SUM(N2:N153)</f>
        <v>0</v>
      </c>
      <c r="O154" s="35">
        <f>SUM(O2:O153)</f>
        <v>0</v>
      </c>
      <c r="P154" s="35">
        <f>SUM(P2:P153)</f>
        <v>0</v>
      </c>
      <c r="Q154" s="35">
        <f>SUM(Q2:Q153)</f>
        <v>0</v>
      </c>
    </row>
    <row r="155" spans="1:17" x14ac:dyDescent="0.25">
      <c r="O155" t="s">
        <v>18</v>
      </c>
      <c r="P155">
        <v>136</v>
      </c>
      <c r="Q155">
        <v>23</v>
      </c>
    </row>
  </sheetData>
  <mergeCells count="1">
    <mergeCell ref="E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912E-10BD-4A38-A792-E738D09E45D5}">
  <dimension ref="A1:Q155"/>
  <sheetViews>
    <sheetView workbookViewId="0"/>
  </sheetViews>
  <sheetFormatPr defaultRowHeight="15" x14ac:dyDescent="0.25"/>
  <cols>
    <col min="1" max="1" width="7.28515625" style="69" bestFit="1" customWidth="1"/>
    <col min="2" max="2" width="16.5703125" customWidth="1"/>
    <col min="4" max="4" width="3.140625" customWidth="1"/>
    <col min="6" max="6" width="5.28515625" customWidth="1"/>
    <col min="7" max="7" width="9.140625" style="35"/>
    <col min="8" max="8" width="7.42578125" style="76" customWidth="1"/>
    <col min="9" max="9" width="11.28515625" style="69" customWidth="1"/>
    <col min="10" max="10" width="5.140625" style="69" customWidth="1"/>
    <col min="11" max="11" width="6.42578125" style="69" customWidth="1"/>
    <col min="12" max="12" width="10.5703125" bestFit="1" customWidth="1"/>
    <col min="13" max="13" width="6.85546875" style="69" customWidth="1"/>
    <col min="14" max="14" width="7.28515625" customWidth="1"/>
    <col min="15" max="15" width="9.140625" style="65"/>
    <col min="17" max="17" width="10.5703125" bestFit="1" customWidth="1"/>
  </cols>
  <sheetData>
    <row r="1" spans="1:17" ht="45.75" customHeight="1" thickBot="1" x14ac:dyDescent="0.3">
      <c r="A1" s="11" t="s">
        <v>9</v>
      </c>
      <c r="B1" s="23" t="s">
        <v>1</v>
      </c>
      <c r="C1" s="183" t="s">
        <v>3</v>
      </c>
      <c r="D1" s="184"/>
      <c r="E1" s="185"/>
      <c r="F1" s="24" t="s">
        <v>4</v>
      </c>
      <c r="G1" s="36" t="s">
        <v>8</v>
      </c>
      <c r="H1" s="100" t="s">
        <v>19</v>
      </c>
      <c r="I1" s="89" t="s">
        <v>15</v>
      </c>
      <c r="J1" s="77" t="s">
        <v>19</v>
      </c>
      <c r="K1" s="95" t="s">
        <v>16</v>
      </c>
      <c r="L1" s="84" t="s">
        <v>11</v>
      </c>
      <c r="M1" s="77" t="s">
        <v>19</v>
      </c>
      <c r="N1" s="78" t="s">
        <v>20</v>
      </c>
      <c r="O1" s="92" t="s">
        <v>12</v>
      </c>
      <c r="P1" s="67" t="s">
        <v>13</v>
      </c>
      <c r="Q1" s="67" t="s">
        <v>14</v>
      </c>
    </row>
    <row r="2" spans="1:17" ht="15.75" thickBot="1" x14ac:dyDescent="0.3">
      <c r="A2" s="4"/>
      <c r="B2" s="96"/>
      <c r="C2" s="12"/>
      <c r="D2" s="3" t="s">
        <v>7</v>
      </c>
      <c r="E2" s="12"/>
      <c r="F2" s="14"/>
      <c r="G2" s="70">
        <f t="shared" ref="G2:G33" si="0">C2*E2</f>
        <v>0</v>
      </c>
      <c r="H2" s="101"/>
      <c r="I2" s="90"/>
      <c r="J2" s="79"/>
      <c r="K2" s="86">
        <v>16</v>
      </c>
      <c r="L2" s="85">
        <f>G2*K2</f>
        <v>0</v>
      </c>
      <c r="M2" s="79"/>
      <c r="N2" s="80"/>
      <c r="O2" s="93">
        <f t="shared" ref="O2:O33" si="1">L2+N2</f>
        <v>0</v>
      </c>
      <c r="P2" s="73">
        <f>O2</f>
        <v>0</v>
      </c>
      <c r="Q2" s="73"/>
    </row>
    <row r="3" spans="1:17" ht="16.5" thickBot="1" x14ac:dyDescent="0.35">
      <c r="A3" s="50"/>
      <c r="B3" s="44"/>
      <c r="C3" s="98"/>
      <c r="D3" s="3" t="s">
        <v>7</v>
      </c>
      <c r="E3" s="98"/>
      <c r="F3" s="50"/>
      <c r="G3" s="70">
        <f t="shared" si="0"/>
        <v>0</v>
      </c>
      <c r="H3" s="101"/>
      <c r="I3" s="86">
        <v>14</v>
      </c>
      <c r="J3" s="79"/>
      <c r="K3" s="87"/>
      <c r="L3" s="85">
        <f>G3*I3</f>
        <v>0</v>
      </c>
      <c r="M3" s="79"/>
      <c r="N3" s="81"/>
      <c r="O3" s="93">
        <f t="shared" si="1"/>
        <v>0</v>
      </c>
      <c r="P3" s="73">
        <f>O3</f>
        <v>0</v>
      </c>
      <c r="Q3" s="75"/>
    </row>
    <row r="4" spans="1:17" ht="16.5" thickBot="1" x14ac:dyDescent="0.35">
      <c r="A4" s="43"/>
      <c r="B4" s="45"/>
      <c r="C4" s="46"/>
      <c r="D4" s="3" t="s">
        <v>7</v>
      </c>
      <c r="E4" s="46"/>
      <c r="F4" s="43"/>
      <c r="G4" s="70">
        <f t="shared" si="0"/>
        <v>0</v>
      </c>
      <c r="H4" s="101"/>
      <c r="I4" s="86">
        <v>14</v>
      </c>
      <c r="J4" s="79"/>
      <c r="K4" s="87"/>
      <c r="L4" s="85">
        <f>G4*I4</f>
        <v>0</v>
      </c>
      <c r="M4" s="79"/>
      <c r="N4" s="81"/>
      <c r="O4" s="93">
        <f t="shared" si="1"/>
        <v>0</v>
      </c>
      <c r="P4" s="73">
        <f>O4</f>
        <v>0</v>
      </c>
      <c r="Q4" s="75"/>
    </row>
    <row r="5" spans="1:17" ht="15.75" thickBot="1" x14ac:dyDescent="0.3">
      <c r="A5" s="8"/>
      <c r="B5" s="26"/>
      <c r="C5" s="28"/>
      <c r="D5" s="3" t="s">
        <v>7</v>
      </c>
      <c r="E5" s="28"/>
      <c r="F5" s="29"/>
      <c r="G5" s="70">
        <f t="shared" si="0"/>
        <v>0</v>
      </c>
      <c r="H5" s="101"/>
      <c r="I5" s="86">
        <v>14</v>
      </c>
      <c r="J5" s="79"/>
      <c r="K5" s="86"/>
      <c r="L5" s="85">
        <f>G5*I5</f>
        <v>0</v>
      </c>
      <c r="M5" s="79"/>
      <c r="N5" s="80"/>
      <c r="O5" s="93">
        <f t="shared" si="1"/>
        <v>0</v>
      </c>
      <c r="P5" s="73">
        <f>O5</f>
        <v>0</v>
      </c>
      <c r="Q5" s="73"/>
    </row>
    <row r="6" spans="1:17" ht="15.75" thickBot="1" x14ac:dyDescent="0.3">
      <c r="A6" s="8"/>
      <c r="B6" s="26"/>
      <c r="C6" s="28"/>
      <c r="D6" s="3" t="s">
        <v>7</v>
      </c>
      <c r="E6" s="28"/>
      <c r="F6" s="29"/>
      <c r="G6" s="70">
        <f t="shared" si="0"/>
        <v>0</v>
      </c>
      <c r="H6" s="101"/>
      <c r="I6" s="86">
        <v>14</v>
      </c>
      <c r="J6" s="79"/>
      <c r="K6" s="86"/>
      <c r="L6" s="85">
        <f>G6*I6</f>
        <v>0</v>
      </c>
      <c r="M6" s="79"/>
      <c r="N6" s="80"/>
      <c r="O6" s="93">
        <f t="shared" si="1"/>
        <v>0</v>
      </c>
      <c r="P6" s="73">
        <f t="shared" ref="P6:P69" si="2">O6</f>
        <v>0</v>
      </c>
      <c r="Q6" s="73"/>
    </row>
    <row r="7" spans="1:17" ht="15.75" thickBot="1" x14ac:dyDescent="0.3">
      <c r="A7" s="8"/>
      <c r="B7" s="26"/>
      <c r="C7" s="28"/>
      <c r="D7" s="3" t="s">
        <v>7</v>
      </c>
      <c r="E7" s="28"/>
      <c r="F7" s="29"/>
      <c r="G7" s="70">
        <f t="shared" si="0"/>
        <v>0</v>
      </c>
      <c r="H7" s="101"/>
      <c r="I7" s="86">
        <v>14</v>
      </c>
      <c r="J7" s="79"/>
      <c r="K7" s="86"/>
      <c r="L7" s="85">
        <f t="shared" ref="L7:L22" si="3">G7*I7</f>
        <v>0</v>
      </c>
      <c r="M7" s="79"/>
      <c r="N7" s="80"/>
      <c r="O7" s="93">
        <f t="shared" si="1"/>
        <v>0</v>
      </c>
      <c r="P7" s="73">
        <f t="shared" si="2"/>
        <v>0</v>
      </c>
      <c r="Q7" s="73"/>
    </row>
    <row r="8" spans="1:17" ht="15.75" thickBot="1" x14ac:dyDescent="0.3">
      <c r="A8" s="8"/>
      <c r="B8" s="9"/>
      <c r="C8" s="28"/>
      <c r="D8" s="3" t="s">
        <v>7</v>
      </c>
      <c r="E8" s="28"/>
      <c r="F8" s="6"/>
      <c r="G8" s="70">
        <f t="shared" si="0"/>
        <v>0</v>
      </c>
      <c r="H8" s="101"/>
      <c r="I8" s="86">
        <v>14</v>
      </c>
      <c r="J8" s="79"/>
      <c r="K8" s="86"/>
      <c r="L8" s="85">
        <f t="shared" si="3"/>
        <v>0</v>
      </c>
      <c r="M8" s="79"/>
      <c r="N8" s="80"/>
      <c r="O8" s="93">
        <f t="shared" si="1"/>
        <v>0</v>
      </c>
      <c r="P8" s="73">
        <f t="shared" si="2"/>
        <v>0</v>
      </c>
      <c r="Q8" s="73"/>
    </row>
    <row r="9" spans="1:17" ht="15.75" thickBot="1" x14ac:dyDescent="0.3">
      <c r="A9" s="8"/>
      <c r="B9" s="26"/>
      <c r="C9" s="28"/>
      <c r="D9" s="3" t="s">
        <v>7</v>
      </c>
      <c r="E9" s="28"/>
      <c r="F9" s="29"/>
      <c r="G9" s="70">
        <f t="shared" si="0"/>
        <v>0</v>
      </c>
      <c r="H9" s="101"/>
      <c r="I9" s="86">
        <v>14</v>
      </c>
      <c r="J9" s="79"/>
      <c r="K9" s="86"/>
      <c r="L9" s="85">
        <f t="shared" si="3"/>
        <v>0</v>
      </c>
      <c r="M9" s="79"/>
      <c r="N9" s="80"/>
      <c r="O9" s="93">
        <f t="shared" si="1"/>
        <v>0</v>
      </c>
      <c r="P9" s="73">
        <f t="shared" si="2"/>
        <v>0</v>
      </c>
      <c r="Q9" s="73"/>
    </row>
    <row r="10" spans="1:17" ht="15.75" thickBot="1" x14ac:dyDescent="0.3">
      <c r="A10" s="8"/>
      <c r="B10" s="26"/>
      <c r="C10" s="28"/>
      <c r="D10" s="3" t="s">
        <v>7</v>
      </c>
      <c r="E10" s="28"/>
      <c r="F10" s="29"/>
      <c r="G10" s="70">
        <f t="shared" si="0"/>
        <v>0</v>
      </c>
      <c r="H10" s="101"/>
      <c r="I10" s="86">
        <v>14</v>
      </c>
      <c r="J10" s="79"/>
      <c r="K10" s="86"/>
      <c r="L10" s="85">
        <f t="shared" si="3"/>
        <v>0</v>
      </c>
      <c r="M10" s="79"/>
      <c r="N10" s="80"/>
      <c r="O10" s="93">
        <f t="shared" si="1"/>
        <v>0</v>
      </c>
      <c r="P10" s="73">
        <f t="shared" si="2"/>
        <v>0</v>
      </c>
      <c r="Q10" s="73"/>
    </row>
    <row r="11" spans="1:17" ht="15.75" thickBot="1" x14ac:dyDescent="0.3">
      <c r="A11" s="8"/>
      <c r="B11" s="9"/>
      <c r="C11" s="6"/>
      <c r="D11" s="3" t="s">
        <v>7</v>
      </c>
      <c r="E11" s="6"/>
      <c r="F11" s="6"/>
      <c r="G11" s="70">
        <f t="shared" si="0"/>
        <v>0</v>
      </c>
      <c r="H11" s="101"/>
      <c r="I11" s="86">
        <v>14</v>
      </c>
      <c r="J11" s="79"/>
      <c r="K11" s="86"/>
      <c r="L11" s="85">
        <f t="shared" si="3"/>
        <v>0</v>
      </c>
      <c r="M11" s="79"/>
      <c r="N11" s="80"/>
      <c r="O11" s="93">
        <f t="shared" si="1"/>
        <v>0</v>
      </c>
      <c r="P11" s="73">
        <f t="shared" si="2"/>
        <v>0</v>
      </c>
      <c r="Q11" s="73"/>
    </row>
    <row r="12" spans="1:17" ht="15.75" thickBot="1" x14ac:dyDescent="0.3">
      <c r="A12" s="8"/>
      <c r="B12" s="26"/>
      <c r="C12" s="28"/>
      <c r="D12" s="3" t="s">
        <v>7</v>
      </c>
      <c r="E12" s="28"/>
      <c r="F12" s="29"/>
      <c r="G12" s="70">
        <f t="shared" si="0"/>
        <v>0</v>
      </c>
      <c r="H12" s="101"/>
      <c r="I12" s="86">
        <v>14</v>
      </c>
      <c r="J12" s="79"/>
      <c r="K12" s="86"/>
      <c r="L12" s="85">
        <f t="shared" si="3"/>
        <v>0</v>
      </c>
      <c r="M12" s="79"/>
      <c r="N12" s="80"/>
      <c r="O12" s="93">
        <f t="shared" si="1"/>
        <v>0</v>
      </c>
      <c r="P12" s="73">
        <f t="shared" si="2"/>
        <v>0</v>
      </c>
      <c r="Q12" s="73"/>
    </row>
    <row r="13" spans="1:17" ht="15.75" thickBot="1" x14ac:dyDescent="0.3">
      <c r="A13" s="8"/>
      <c r="B13" s="26"/>
      <c r="C13" s="28"/>
      <c r="D13" s="3" t="s">
        <v>7</v>
      </c>
      <c r="E13" s="28"/>
      <c r="F13" s="29"/>
      <c r="G13" s="70">
        <f t="shared" si="0"/>
        <v>0</v>
      </c>
      <c r="H13" s="101"/>
      <c r="I13" s="86">
        <v>14</v>
      </c>
      <c r="J13" s="79"/>
      <c r="K13" s="86"/>
      <c r="L13" s="85">
        <f t="shared" si="3"/>
        <v>0</v>
      </c>
      <c r="M13" s="79"/>
      <c r="N13" s="80"/>
      <c r="O13" s="93">
        <f t="shared" si="1"/>
        <v>0</v>
      </c>
      <c r="P13" s="73">
        <f t="shared" si="2"/>
        <v>0</v>
      </c>
      <c r="Q13" s="73"/>
    </row>
    <row r="14" spans="1:17" ht="15.75" thickBot="1" x14ac:dyDescent="0.3">
      <c r="A14" s="8"/>
      <c r="B14" s="26"/>
      <c r="C14" s="28"/>
      <c r="D14" s="3" t="s">
        <v>7</v>
      </c>
      <c r="E14" s="28"/>
      <c r="F14" s="29"/>
      <c r="G14" s="70">
        <f t="shared" si="0"/>
        <v>0</v>
      </c>
      <c r="H14" s="101"/>
      <c r="I14" s="86">
        <v>14</v>
      </c>
      <c r="J14" s="79"/>
      <c r="K14" s="86"/>
      <c r="L14" s="85">
        <f t="shared" si="3"/>
        <v>0</v>
      </c>
      <c r="M14" s="79"/>
      <c r="N14" s="80"/>
      <c r="O14" s="93">
        <f t="shared" si="1"/>
        <v>0</v>
      </c>
      <c r="P14" s="73">
        <f t="shared" si="2"/>
        <v>0</v>
      </c>
      <c r="Q14" s="73"/>
    </row>
    <row r="15" spans="1:17" ht="15.75" thickBot="1" x14ac:dyDescent="0.3">
      <c r="A15" s="8"/>
      <c r="B15" s="26"/>
      <c r="C15" s="28"/>
      <c r="D15" s="3" t="s">
        <v>7</v>
      </c>
      <c r="E15" s="28"/>
      <c r="F15" s="29"/>
      <c r="G15" s="70">
        <f t="shared" si="0"/>
        <v>0</v>
      </c>
      <c r="H15" s="101"/>
      <c r="I15" s="86">
        <v>14</v>
      </c>
      <c r="J15" s="79"/>
      <c r="K15" s="86"/>
      <c r="L15" s="85">
        <f t="shared" si="3"/>
        <v>0</v>
      </c>
      <c r="M15" s="79"/>
      <c r="N15" s="80"/>
      <c r="O15" s="93">
        <f t="shared" si="1"/>
        <v>0</v>
      </c>
      <c r="P15" s="73">
        <f t="shared" si="2"/>
        <v>0</v>
      </c>
      <c r="Q15" s="73"/>
    </row>
    <row r="16" spans="1:17" ht="15.75" thickBot="1" x14ac:dyDescent="0.3">
      <c r="A16" s="8"/>
      <c r="B16" s="26"/>
      <c r="C16" s="28"/>
      <c r="D16" s="3" t="s">
        <v>7</v>
      </c>
      <c r="E16" s="28"/>
      <c r="F16" s="29"/>
      <c r="G16" s="70">
        <f t="shared" si="0"/>
        <v>0</v>
      </c>
      <c r="H16" s="101"/>
      <c r="I16" s="86">
        <v>14</v>
      </c>
      <c r="J16" s="79"/>
      <c r="K16" s="86"/>
      <c r="L16" s="85">
        <f t="shared" si="3"/>
        <v>0</v>
      </c>
      <c r="M16" s="79"/>
      <c r="N16" s="80"/>
      <c r="O16" s="93">
        <f t="shared" si="1"/>
        <v>0</v>
      </c>
      <c r="P16" s="73">
        <f t="shared" si="2"/>
        <v>0</v>
      </c>
      <c r="Q16" s="73"/>
    </row>
    <row r="17" spans="1:17" ht="15.75" thickBot="1" x14ac:dyDescent="0.3">
      <c r="A17" s="8"/>
      <c r="B17" s="26"/>
      <c r="C17" s="28"/>
      <c r="D17" s="3" t="s">
        <v>7</v>
      </c>
      <c r="E17" s="28"/>
      <c r="F17" s="29"/>
      <c r="G17" s="70">
        <f t="shared" si="0"/>
        <v>0</v>
      </c>
      <c r="H17" s="101"/>
      <c r="I17" s="86">
        <v>14</v>
      </c>
      <c r="J17" s="79"/>
      <c r="K17" s="86"/>
      <c r="L17" s="85">
        <f t="shared" si="3"/>
        <v>0</v>
      </c>
      <c r="M17" s="91"/>
      <c r="N17" s="80"/>
      <c r="O17" s="93">
        <f t="shared" si="1"/>
        <v>0</v>
      </c>
      <c r="P17" s="73">
        <f t="shared" si="2"/>
        <v>0</v>
      </c>
      <c r="Q17" s="73"/>
    </row>
    <row r="18" spans="1:17" ht="15.75" thickBot="1" x14ac:dyDescent="0.3">
      <c r="A18" s="8"/>
      <c r="B18" s="26"/>
      <c r="C18" s="28"/>
      <c r="D18" s="3" t="s">
        <v>7</v>
      </c>
      <c r="E18" s="28"/>
      <c r="F18" s="29"/>
      <c r="G18" s="70">
        <f t="shared" si="0"/>
        <v>0</v>
      </c>
      <c r="H18" s="101"/>
      <c r="I18" s="86">
        <v>14</v>
      </c>
      <c r="J18" s="79"/>
      <c r="K18" s="86"/>
      <c r="L18" s="85">
        <f t="shared" si="3"/>
        <v>0</v>
      </c>
      <c r="M18" s="79"/>
      <c r="N18" s="80"/>
      <c r="O18" s="93">
        <f t="shared" si="1"/>
        <v>0</v>
      </c>
      <c r="P18" s="73">
        <f t="shared" si="2"/>
        <v>0</v>
      </c>
      <c r="Q18" s="73"/>
    </row>
    <row r="19" spans="1:17" ht="15.75" thickBot="1" x14ac:dyDescent="0.3">
      <c r="A19" s="8"/>
      <c r="B19" s="26"/>
      <c r="C19" s="28"/>
      <c r="D19" s="3" t="s">
        <v>7</v>
      </c>
      <c r="E19" s="28"/>
      <c r="F19" s="29"/>
      <c r="G19" s="70">
        <f t="shared" si="0"/>
        <v>0</v>
      </c>
      <c r="H19" s="101"/>
      <c r="I19" s="86">
        <v>14</v>
      </c>
      <c r="J19" s="79"/>
      <c r="K19" s="86"/>
      <c r="L19" s="85">
        <f t="shared" si="3"/>
        <v>0</v>
      </c>
      <c r="M19" s="79"/>
      <c r="N19" s="80"/>
      <c r="O19" s="93">
        <f t="shared" si="1"/>
        <v>0</v>
      </c>
      <c r="P19" s="73">
        <f t="shared" si="2"/>
        <v>0</v>
      </c>
      <c r="Q19" s="73"/>
    </row>
    <row r="20" spans="1:17" ht="15.75" thickBot="1" x14ac:dyDescent="0.3">
      <c r="A20" s="8"/>
      <c r="B20" s="26"/>
      <c r="C20" s="28"/>
      <c r="D20" s="3" t="s">
        <v>7</v>
      </c>
      <c r="E20" s="28"/>
      <c r="F20" s="29"/>
      <c r="G20" s="70">
        <f t="shared" si="0"/>
        <v>0</v>
      </c>
      <c r="H20" s="101"/>
      <c r="I20" s="86">
        <v>14</v>
      </c>
      <c r="J20" s="79"/>
      <c r="K20" s="86"/>
      <c r="L20" s="85">
        <f t="shared" si="3"/>
        <v>0</v>
      </c>
      <c r="M20" s="79"/>
      <c r="N20" s="80"/>
      <c r="O20" s="93">
        <f t="shared" si="1"/>
        <v>0</v>
      </c>
      <c r="P20" s="73">
        <f t="shared" si="2"/>
        <v>0</v>
      </c>
      <c r="Q20" s="73"/>
    </row>
    <row r="21" spans="1:17" ht="15.75" thickBot="1" x14ac:dyDescent="0.3">
      <c r="A21" s="8"/>
      <c r="B21" s="26"/>
      <c r="C21" s="28"/>
      <c r="D21" s="3" t="s">
        <v>7</v>
      </c>
      <c r="E21" s="28"/>
      <c r="F21" s="29"/>
      <c r="G21" s="70">
        <f t="shared" si="0"/>
        <v>0</v>
      </c>
      <c r="H21" s="101"/>
      <c r="I21" s="86">
        <v>14</v>
      </c>
      <c r="J21" s="79"/>
      <c r="K21" s="86"/>
      <c r="L21" s="85">
        <f t="shared" si="3"/>
        <v>0</v>
      </c>
      <c r="M21" s="79"/>
      <c r="N21" s="80"/>
      <c r="O21" s="93">
        <f t="shared" si="1"/>
        <v>0</v>
      </c>
      <c r="P21" s="73">
        <f t="shared" si="2"/>
        <v>0</v>
      </c>
      <c r="Q21" s="73"/>
    </row>
    <row r="22" spans="1:17" ht="15.75" thickBot="1" x14ac:dyDescent="0.3">
      <c r="A22" s="8"/>
      <c r="B22" s="26"/>
      <c r="C22" s="28"/>
      <c r="D22" s="3" t="s">
        <v>7</v>
      </c>
      <c r="E22" s="28"/>
      <c r="F22" s="29"/>
      <c r="G22" s="70">
        <f t="shared" si="0"/>
        <v>0</v>
      </c>
      <c r="H22" s="101"/>
      <c r="I22" s="86">
        <v>14</v>
      </c>
      <c r="J22" s="79"/>
      <c r="K22" s="86"/>
      <c r="L22" s="85">
        <f t="shared" si="3"/>
        <v>0</v>
      </c>
      <c r="M22" s="79"/>
      <c r="N22" s="80"/>
      <c r="O22" s="93">
        <f t="shared" si="1"/>
        <v>0</v>
      </c>
      <c r="P22" s="73">
        <f t="shared" si="2"/>
        <v>0</v>
      </c>
      <c r="Q22" s="73"/>
    </row>
    <row r="23" spans="1:17" ht="15.75" thickBot="1" x14ac:dyDescent="0.3">
      <c r="A23" s="4"/>
      <c r="B23" s="13"/>
      <c r="C23" s="12"/>
      <c r="D23" s="3" t="s">
        <v>7</v>
      </c>
      <c r="E23" s="12"/>
      <c r="F23" s="14"/>
      <c r="G23" s="70">
        <f t="shared" si="0"/>
        <v>0</v>
      </c>
      <c r="H23" s="101"/>
      <c r="I23" s="86">
        <v>14</v>
      </c>
      <c r="J23" s="79"/>
      <c r="K23" s="86"/>
      <c r="L23" s="85">
        <f t="shared" ref="L23:L73" si="4">G23*I23</f>
        <v>0</v>
      </c>
      <c r="M23" s="79"/>
      <c r="N23" s="80"/>
      <c r="O23" s="93">
        <f t="shared" si="1"/>
        <v>0</v>
      </c>
      <c r="P23" s="73">
        <f t="shared" si="2"/>
        <v>0</v>
      </c>
      <c r="Q23" s="73"/>
    </row>
    <row r="24" spans="1:17" ht="21.75" thickBot="1" x14ac:dyDescent="0.4">
      <c r="A24" s="8"/>
      <c r="B24" s="9"/>
      <c r="C24" s="28"/>
      <c r="D24" s="3" t="s">
        <v>7</v>
      </c>
      <c r="E24" s="28"/>
      <c r="F24" s="6"/>
      <c r="G24" s="70">
        <f t="shared" si="0"/>
        <v>0</v>
      </c>
      <c r="H24" s="102"/>
      <c r="I24" s="86">
        <v>14</v>
      </c>
      <c r="J24" s="79"/>
      <c r="K24" s="86"/>
      <c r="L24" s="85">
        <f t="shared" si="4"/>
        <v>0</v>
      </c>
      <c r="M24" s="79"/>
      <c r="N24" s="80"/>
      <c r="O24" s="93">
        <f t="shared" si="1"/>
        <v>0</v>
      </c>
      <c r="P24" s="73">
        <f t="shared" si="2"/>
        <v>0</v>
      </c>
      <c r="Q24" s="73"/>
    </row>
    <row r="25" spans="1:17" ht="15.75" thickBot="1" x14ac:dyDescent="0.3">
      <c r="A25" s="8"/>
      <c r="B25" s="26"/>
      <c r="C25" s="28"/>
      <c r="D25" s="3" t="s">
        <v>7</v>
      </c>
      <c r="E25" s="28"/>
      <c r="F25" s="29"/>
      <c r="G25" s="70">
        <f t="shared" si="0"/>
        <v>0</v>
      </c>
      <c r="H25" s="101"/>
      <c r="I25" s="86">
        <v>14</v>
      </c>
      <c r="J25" s="79"/>
      <c r="K25" s="86"/>
      <c r="L25" s="85">
        <f t="shared" si="4"/>
        <v>0</v>
      </c>
      <c r="M25" s="79"/>
      <c r="N25" s="80"/>
      <c r="O25" s="93">
        <f t="shared" si="1"/>
        <v>0</v>
      </c>
      <c r="P25" s="73">
        <f t="shared" si="2"/>
        <v>0</v>
      </c>
      <c r="Q25" s="73"/>
    </row>
    <row r="26" spans="1:17" ht="15.75" thickBot="1" x14ac:dyDescent="0.3">
      <c r="A26" s="8"/>
      <c r="B26" s="26"/>
      <c r="C26" s="28"/>
      <c r="D26" s="3" t="s">
        <v>7</v>
      </c>
      <c r="E26" s="28"/>
      <c r="F26" s="29"/>
      <c r="G26" s="70">
        <f t="shared" si="0"/>
        <v>0</v>
      </c>
      <c r="H26" s="101"/>
      <c r="I26" s="86">
        <v>14</v>
      </c>
      <c r="J26" s="79"/>
      <c r="K26" s="86"/>
      <c r="L26" s="85">
        <f t="shared" si="4"/>
        <v>0</v>
      </c>
      <c r="M26" s="79"/>
      <c r="N26" s="80"/>
      <c r="O26" s="93">
        <f t="shared" si="1"/>
        <v>0</v>
      </c>
      <c r="P26" s="73">
        <f t="shared" si="2"/>
        <v>0</v>
      </c>
      <c r="Q26" s="73"/>
    </row>
    <row r="27" spans="1:17" ht="15.75" thickBot="1" x14ac:dyDescent="0.3">
      <c r="A27" s="8"/>
      <c r="B27" s="26"/>
      <c r="C27" s="28"/>
      <c r="D27" s="3" t="s">
        <v>7</v>
      </c>
      <c r="E27" s="28"/>
      <c r="F27" s="29"/>
      <c r="G27" s="70">
        <f t="shared" si="0"/>
        <v>0</v>
      </c>
      <c r="H27" s="101"/>
      <c r="I27" s="86">
        <v>14</v>
      </c>
      <c r="J27" s="79"/>
      <c r="K27" s="86"/>
      <c r="L27" s="85">
        <f t="shared" si="4"/>
        <v>0</v>
      </c>
      <c r="M27" s="79"/>
      <c r="N27" s="80"/>
      <c r="O27" s="93">
        <f t="shared" si="1"/>
        <v>0</v>
      </c>
      <c r="P27" s="73">
        <f t="shared" si="2"/>
        <v>0</v>
      </c>
      <c r="Q27" s="73"/>
    </row>
    <row r="28" spans="1:17" ht="15.75" thickBot="1" x14ac:dyDescent="0.3">
      <c r="A28" s="8"/>
      <c r="B28" s="26"/>
      <c r="C28" s="28"/>
      <c r="D28" s="3" t="s">
        <v>7</v>
      </c>
      <c r="E28" s="28"/>
      <c r="F28" s="29"/>
      <c r="G28" s="70">
        <f t="shared" si="0"/>
        <v>0</v>
      </c>
      <c r="H28" s="101"/>
      <c r="I28" s="86">
        <v>14</v>
      </c>
      <c r="J28" s="79"/>
      <c r="K28" s="86"/>
      <c r="L28" s="85">
        <f t="shared" si="4"/>
        <v>0</v>
      </c>
      <c r="M28" s="79"/>
      <c r="N28" s="80"/>
      <c r="O28" s="93">
        <f t="shared" si="1"/>
        <v>0</v>
      </c>
      <c r="P28" s="73">
        <f t="shared" si="2"/>
        <v>0</v>
      </c>
      <c r="Q28" s="73"/>
    </row>
    <row r="29" spans="1:17" ht="15.75" thickBot="1" x14ac:dyDescent="0.3">
      <c r="A29" s="8"/>
      <c r="B29" s="19"/>
      <c r="C29" s="28"/>
      <c r="D29" s="3" t="s">
        <v>7</v>
      </c>
      <c r="E29" s="28"/>
      <c r="F29" s="20"/>
      <c r="G29" s="70">
        <f t="shared" si="0"/>
        <v>0</v>
      </c>
      <c r="H29" s="101"/>
      <c r="I29" s="86">
        <v>14</v>
      </c>
      <c r="J29" s="79"/>
      <c r="K29" s="86"/>
      <c r="L29" s="85">
        <f t="shared" si="4"/>
        <v>0</v>
      </c>
      <c r="M29" s="79"/>
      <c r="N29" s="80"/>
      <c r="O29" s="93">
        <f t="shared" si="1"/>
        <v>0</v>
      </c>
      <c r="P29" s="73">
        <f t="shared" si="2"/>
        <v>0</v>
      </c>
      <c r="Q29" s="73"/>
    </row>
    <row r="30" spans="1:17" ht="15.75" thickBot="1" x14ac:dyDescent="0.3">
      <c r="A30" s="8"/>
      <c r="B30" s="26"/>
      <c r="C30" s="28"/>
      <c r="D30" s="3" t="s">
        <v>7</v>
      </c>
      <c r="E30" s="28"/>
      <c r="F30" s="29"/>
      <c r="G30" s="70">
        <f t="shared" si="0"/>
        <v>0</v>
      </c>
      <c r="H30" s="101"/>
      <c r="I30" s="86">
        <v>14</v>
      </c>
      <c r="J30" s="79"/>
      <c r="K30" s="86"/>
      <c r="L30" s="85">
        <f t="shared" si="4"/>
        <v>0</v>
      </c>
      <c r="M30" s="79"/>
      <c r="N30" s="80"/>
      <c r="O30" s="93">
        <f t="shared" si="1"/>
        <v>0</v>
      </c>
      <c r="P30" s="73">
        <f t="shared" si="2"/>
        <v>0</v>
      </c>
      <c r="Q30" s="73"/>
    </row>
    <row r="31" spans="1:17" ht="15.75" thickBot="1" x14ac:dyDescent="0.3">
      <c r="A31" s="8"/>
      <c r="B31" s="26"/>
      <c r="C31" s="28"/>
      <c r="D31" s="3" t="s">
        <v>7</v>
      </c>
      <c r="E31" s="28"/>
      <c r="F31" s="29"/>
      <c r="G31" s="70">
        <f t="shared" si="0"/>
        <v>0</v>
      </c>
      <c r="H31" s="101"/>
      <c r="I31" s="86">
        <v>14</v>
      </c>
      <c r="J31" s="79"/>
      <c r="K31" s="86"/>
      <c r="L31" s="85">
        <f t="shared" si="4"/>
        <v>0</v>
      </c>
      <c r="M31" s="79"/>
      <c r="N31" s="80"/>
      <c r="O31" s="93">
        <f t="shared" si="1"/>
        <v>0</v>
      </c>
      <c r="P31" s="73">
        <f t="shared" si="2"/>
        <v>0</v>
      </c>
      <c r="Q31" s="73"/>
    </row>
    <row r="32" spans="1:17" ht="15.75" thickBot="1" x14ac:dyDescent="0.3">
      <c r="A32" s="8"/>
      <c r="B32" s="9"/>
      <c r="C32" s="28"/>
      <c r="D32" s="3" t="s">
        <v>7</v>
      </c>
      <c r="E32" s="28"/>
      <c r="F32" s="6"/>
      <c r="G32" s="70">
        <f t="shared" si="0"/>
        <v>0</v>
      </c>
      <c r="H32" s="101"/>
      <c r="I32" s="86">
        <v>14</v>
      </c>
      <c r="J32" s="79"/>
      <c r="K32" s="86"/>
      <c r="L32" s="85">
        <f t="shared" si="4"/>
        <v>0</v>
      </c>
      <c r="M32" s="79"/>
      <c r="N32" s="80"/>
      <c r="O32" s="93">
        <f t="shared" si="1"/>
        <v>0</v>
      </c>
      <c r="P32" s="73">
        <f t="shared" si="2"/>
        <v>0</v>
      </c>
      <c r="Q32" s="73"/>
    </row>
    <row r="33" spans="1:17" ht="23.25" customHeight="1" thickBot="1" x14ac:dyDescent="0.3">
      <c r="A33" s="8"/>
      <c r="B33" s="30"/>
      <c r="C33" s="28"/>
      <c r="D33" s="3" t="s">
        <v>7</v>
      </c>
      <c r="E33" s="28"/>
      <c r="F33" s="31"/>
      <c r="G33" s="70">
        <f t="shared" si="0"/>
        <v>0</v>
      </c>
      <c r="H33" s="101"/>
      <c r="I33" s="86">
        <v>14</v>
      </c>
      <c r="J33" s="79"/>
      <c r="K33" s="86"/>
      <c r="L33" s="85">
        <f t="shared" si="4"/>
        <v>0</v>
      </c>
      <c r="M33" s="79"/>
      <c r="N33" s="80"/>
      <c r="O33" s="93">
        <f t="shared" si="1"/>
        <v>0</v>
      </c>
      <c r="P33" s="73">
        <f t="shared" si="2"/>
        <v>0</v>
      </c>
      <c r="Q33" s="73"/>
    </row>
    <row r="34" spans="1:17" ht="15.75" thickBot="1" x14ac:dyDescent="0.3">
      <c r="A34" s="8"/>
      <c r="B34" s="26"/>
      <c r="C34" s="28"/>
      <c r="D34" s="3" t="s">
        <v>7</v>
      </c>
      <c r="E34" s="28"/>
      <c r="F34" s="29"/>
      <c r="G34" s="70">
        <f t="shared" ref="G34:G65" si="5">C34*E34</f>
        <v>0</v>
      </c>
      <c r="H34" s="101"/>
      <c r="I34" s="86">
        <v>14</v>
      </c>
      <c r="J34" s="79"/>
      <c r="K34" s="86"/>
      <c r="L34" s="85">
        <f t="shared" si="4"/>
        <v>0</v>
      </c>
      <c r="M34" s="79"/>
      <c r="N34" s="80"/>
      <c r="O34" s="93">
        <f t="shared" ref="O34:O65" si="6">L34+N34</f>
        <v>0</v>
      </c>
      <c r="P34" s="73">
        <f t="shared" si="2"/>
        <v>0</v>
      </c>
      <c r="Q34" s="73"/>
    </row>
    <row r="35" spans="1:17" ht="15.75" thickBot="1" x14ac:dyDescent="0.3">
      <c r="A35" s="4"/>
      <c r="B35" s="13"/>
      <c r="C35" s="12"/>
      <c r="D35" s="3" t="s">
        <v>7</v>
      </c>
      <c r="E35" s="12"/>
      <c r="F35" s="14"/>
      <c r="G35" s="70">
        <f t="shared" si="5"/>
        <v>0</v>
      </c>
      <c r="H35" s="101"/>
      <c r="I35" s="86">
        <v>14</v>
      </c>
      <c r="J35" s="79"/>
      <c r="K35" s="86"/>
      <c r="L35" s="85">
        <f t="shared" si="4"/>
        <v>0</v>
      </c>
      <c r="M35" s="79"/>
      <c r="N35" s="80"/>
      <c r="O35" s="93">
        <f t="shared" si="6"/>
        <v>0</v>
      </c>
      <c r="P35" s="73">
        <f t="shared" si="2"/>
        <v>0</v>
      </c>
      <c r="Q35" s="73"/>
    </row>
    <row r="36" spans="1:17" ht="21.75" thickBot="1" x14ac:dyDescent="0.4">
      <c r="A36" s="8"/>
      <c r="B36" s="26"/>
      <c r="C36" s="28"/>
      <c r="D36" s="3" t="s">
        <v>7</v>
      </c>
      <c r="E36" s="28"/>
      <c r="F36" s="29"/>
      <c r="G36" s="70">
        <f t="shared" si="5"/>
        <v>0</v>
      </c>
      <c r="H36" s="102"/>
      <c r="I36" s="86">
        <v>14</v>
      </c>
      <c r="J36" s="79"/>
      <c r="K36" s="86"/>
      <c r="L36" s="85">
        <f t="shared" si="4"/>
        <v>0</v>
      </c>
      <c r="M36" s="91"/>
      <c r="N36" s="80"/>
      <c r="O36" s="93">
        <f t="shared" si="6"/>
        <v>0</v>
      </c>
      <c r="P36" s="73">
        <f t="shared" si="2"/>
        <v>0</v>
      </c>
      <c r="Q36" s="73"/>
    </row>
    <row r="37" spans="1:17" ht="15.75" thickBot="1" x14ac:dyDescent="0.3">
      <c r="A37" s="8"/>
      <c r="B37" s="26"/>
      <c r="C37" s="28"/>
      <c r="D37" s="3" t="s">
        <v>7</v>
      </c>
      <c r="E37" s="28"/>
      <c r="F37" s="29"/>
      <c r="G37" s="70">
        <f t="shared" si="5"/>
        <v>0</v>
      </c>
      <c r="H37" s="101"/>
      <c r="I37" s="86">
        <v>14</v>
      </c>
      <c r="J37" s="79"/>
      <c r="K37" s="86"/>
      <c r="L37" s="85">
        <f t="shared" si="4"/>
        <v>0</v>
      </c>
      <c r="M37" s="79"/>
      <c r="N37" s="80"/>
      <c r="O37" s="93">
        <f t="shared" si="6"/>
        <v>0</v>
      </c>
      <c r="P37" s="73">
        <f t="shared" si="2"/>
        <v>0</v>
      </c>
      <c r="Q37" s="73"/>
    </row>
    <row r="38" spans="1:17" ht="15.75" thickBot="1" x14ac:dyDescent="0.3">
      <c r="A38" s="8"/>
      <c r="B38" s="30"/>
      <c r="C38" s="28"/>
      <c r="D38" s="3" t="s">
        <v>7</v>
      </c>
      <c r="E38" s="28"/>
      <c r="F38" s="31"/>
      <c r="G38" s="70">
        <f t="shared" si="5"/>
        <v>0</v>
      </c>
      <c r="H38" s="101"/>
      <c r="I38" s="86">
        <v>14</v>
      </c>
      <c r="J38" s="79"/>
      <c r="K38" s="86"/>
      <c r="L38" s="85">
        <f t="shared" si="4"/>
        <v>0</v>
      </c>
      <c r="M38" s="79"/>
      <c r="N38" s="80"/>
      <c r="O38" s="93">
        <f t="shared" si="6"/>
        <v>0</v>
      </c>
      <c r="P38" s="73">
        <f t="shared" si="2"/>
        <v>0</v>
      </c>
      <c r="Q38" s="73"/>
    </row>
    <row r="39" spans="1:17" ht="15.75" thickBot="1" x14ac:dyDescent="0.3">
      <c r="A39" s="8"/>
      <c r="B39" s="26"/>
      <c r="C39" s="28"/>
      <c r="D39" s="3" t="s">
        <v>7</v>
      </c>
      <c r="E39" s="28"/>
      <c r="F39" s="29"/>
      <c r="G39" s="70">
        <f t="shared" si="5"/>
        <v>0</v>
      </c>
      <c r="H39" s="101"/>
      <c r="I39" s="86">
        <v>14</v>
      </c>
      <c r="J39" s="79"/>
      <c r="K39" s="86"/>
      <c r="L39" s="85">
        <f t="shared" si="4"/>
        <v>0</v>
      </c>
      <c r="M39" s="79"/>
      <c r="N39" s="80"/>
      <c r="O39" s="93">
        <f t="shared" si="6"/>
        <v>0</v>
      </c>
      <c r="P39" s="73">
        <f t="shared" si="2"/>
        <v>0</v>
      </c>
      <c r="Q39" s="73"/>
    </row>
    <row r="40" spans="1:17" ht="15.75" thickBot="1" x14ac:dyDescent="0.3">
      <c r="A40" s="8"/>
      <c r="B40" s="26"/>
      <c r="C40" s="28"/>
      <c r="D40" s="3" t="s">
        <v>7</v>
      </c>
      <c r="E40" s="28"/>
      <c r="F40" s="29"/>
      <c r="G40" s="70">
        <f t="shared" si="5"/>
        <v>0</v>
      </c>
      <c r="H40" s="101"/>
      <c r="I40" s="86">
        <v>14</v>
      </c>
      <c r="J40" s="79"/>
      <c r="K40" s="86"/>
      <c r="L40" s="85">
        <f t="shared" si="4"/>
        <v>0</v>
      </c>
      <c r="M40" s="79"/>
      <c r="N40" s="80"/>
      <c r="O40" s="93">
        <f t="shared" si="6"/>
        <v>0</v>
      </c>
      <c r="P40" s="73">
        <f t="shared" si="2"/>
        <v>0</v>
      </c>
      <c r="Q40" s="73"/>
    </row>
    <row r="41" spans="1:17" ht="15.75" thickBot="1" x14ac:dyDescent="0.3">
      <c r="A41" s="8"/>
      <c r="B41" s="26"/>
      <c r="C41" s="28"/>
      <c r="D41" s="3" t="s">
        <v>7</v>
      </c>
      <c r="E41" s="28"/>
      <c r="F41" s="29"/>
      <c r="G41" s="70">
        <f t="shared" si="5"/>
        <v>0</v>
      </c>
      <c r="H41" s="101"/>
      <c r="I41" s="86">
        <v>14</v>
      </c>
      <c r="J41" s="79"/>
      <c r="K41" s="86"/>
      <c r="L41" s="85">
        <f t="shared" si="4"/>
        <v>0</v>
      </c>
      <c r="M41" s="79"/>
      <c r="N41" s="80"/>
      <c r="O41" s="93">
        <f t="shared" si="6"/>
        <v>0</v>
      </c>
      <c r="P41" s="73">
        <f t="shared" si="2"/>
        <v>0</v>
      </c>
      <c r="Q41" s="73"/>
    </row>
    <row r="42" spans="1:17" ht="15.75" thickBot="1" x14ac:dyDescent="0.3">
      <c r="A42" s="8"/>
      <c r="B42" s="26"/>
      <c r="C42" s="28"/>
      <c r="D42" s="3" t="s">
        <v>7</v>
      </c>
      <c r="E42" s="28"/>
      <c r="F42" s="29"/>
      <c r="G42" s="70">
        <f t="shared" si="5"/>
        <v>0</v>
      </c>
      <c r="H42" s="101"/>
      <c r="I42" s="86">
        <v>14</v>
      </c>
      <c r="J42" s="79"/>
      <c r="K42" s="86"/>
      <c r="L42" s="85">
        <f t="shared" si="4"/>
        <v>0</v>
      </c>
      <c r="M42" s="79"/>
      <c r="N42" s="80"/>
      <c r="O42" s="93">
        <f t="shared" si="6"/>
        <v>0</v>
      </c>
      <c r="P42" s="73">
        <f t="shared" si="2"/>
        <v>0</v>
      </c>
      <c r="Q42" s="73"/>
    </row>
    <row r="43" spans="1:17" ht="15.75" thickBot="1" x14ac:dyDescent="0.3">
      <c r="A43" s="8"/>
      <c r="B43" s="26"/>
      <c r="C43" s="28"/>
      <c r="D43" s="3" t="s">
        <v>7</v>
      </c>
      <c r="E43" s="28"/>
      <c r="F43" s="29"/>
      <c r="G43" s="70">
        <f t="shared" si="5"/>
        <v>0</v>
      </c>
      <c r="H43" s="101"/>
      <c r="I43" s="86">
        <v>14</v>
      </c>
      <c r="J43" s="79"/>
      <c r="K43" s="86"/>
      <c r="L43" s="85">
        <f t="shared" si="4"/>
        <v>0</v>
      </c>
      <c r="M43" s="79"/>
      <c r="N43" s="80"/>
      <c r="O43" s="93">
        <f t="shared" si="6"/>
        <v>0</v>
      </c>
      <c r="P43" s="73">
        <f t="shared" si="2"/>
        <v>0</v>
      </c>
      <c r="Q43" s="73"/>
    </row>
    <row r="44" spans="1:17" ht="15.75" thickBot="1" x14ac:dyDescent="0.3">
      <c r="A44" s="8"/>
      <c r="B44" s="26"/>
      <c r="C44" s="28"/>
      <c r="D44" s="3" t="s">
        <v>7</v>
      </c>
      <c r="E44" s="28"/>
      <c r="F44" s="29"/>
      <c r="G44" s="70">
        <f t="shared" si="5"/>
        <v>0</v>
      </c>
      <c r="H44" s="101"/>
      <c r="I44" s="86">
        <v>14</v>
      </c>
      <c r="J44" s="79"/>
      <c r="K44" s="86"/>
      <c r="L44" s="85">
        <f t="shared" si="4"/>
        <v>0</v>
      </c>
      <c r="M44" s="79"/>
      <c r="N44" s="80"/>
      <c r="O44" s="93">
        <f t="shared" si="6"/>
        <v>0</v>
      </c>
      <c r="P44" s="73">
        <f t="shared" si="2"/>
        <v>0</v>
      </c>
      <c r="Q44" s="73"/>
    </row>
    <row r="45" spans="1:17" ht="16.5" thickBot="1" x14ac:dyDescent="0.35">
      <c r="A45" s="43"/>
      <c r="B45" s="26"/>
      <c r="C45" s="28"/>
      <c r="D45" s="3" t="s">
        <v>7</v>
      </c>
      <c r="E45" s="28"/>
      <c r="F45" s="29"/>
      <c r="G45" s="70">
        <f t="shared" si="5"/>
        <v>0</v>
      </c>
      <c r="H45" s="101"/>
      <c r="I45" s="86">
        <v>14</v>
      </c>
      <c r="J45" s="79"/>
      <c r="K45" s="86"/>
      <c r="L45" s="85">
        <f t="shared" si="4"/>
        <v>0</v>
      </c>
      <c r="M45" s="79"/>
      <c r="N45" s="80"/>
      <c r="O45" s="93">
        <f t="shared" si="6"/>
        <v>0</v>
      </c>
      <c r="P45" s="73">
        <f t="shared" si="2"/>
        <v>0</v>
      </c>
      <c r="Q45" s="73"/>
    </row>
    <row r="46" spans="1:17" ht="15.75" thickBot="1" x14ac:dyDescent="0.3">
      <c r="A46" s="8"/>
      <c r="B46" s="26"/>
      <c r="C46" s="28"/>
      <c r="D46" s="3" t="s">
        <v>7</v>
      </c>
      <c r="E46" s="28"/>
      <c r="F46" s="29"/>
      <c r="G46" s="70">
        <f t="shared" si="5"/>
        <v>0</v>
      </c>
      <c r="H46" s="101"/>
      <c r="I46" s="86">
        <v>14</v>
      </c>
      <c r="J46" s="79"/>
      <c r="K46" s="86"/>
      <c r="L46" s="85">
        <f t="shared" si="4"/>
        <v>0</v>
      </c>
      <c r="M46" s="79"/>
      <c r="N46" s="80"/>
      <c r="O46" s="93">
        <f t="shared" si="6"/>
        <v>0</v>
      </c>
      <c r="P46" s="73">
        <f t="shared" si="2"/>
        <v>0</v>
      </c>
      <c r="Q46" s="73"/>
    </row>
    <row r="47" spans="1:17" ht="21.75" thickBot="1" x14ac:dyDescent="0.4">
      <c r="A47" s="8"/>
      <c r="B47" s="26"/>
      <c r="C47" s="28"/>
      <c r="D47" s="3" t="s">
        <v>7</v>
      </c>
      <c r="E47" s="28"/>
      <c r="F47" s="29"/>
      <c r="G47" s="70">
        <f t="shared" si="5"/>
        <v>0</v>
      </c>
      <c r="H47" s="102"/>
      <c r="I47" s="86">
        <v>14</v>
      </c>
      <c r="J47" s="79"/>
      <c r="K47" s="86"/>
      <c r="L47" s="85">
        <f t="shared" si="4"/>
        <v>0</v>
      </c>
      <c r="M47" s="79"/>
      <c r="N47" s="80"/>
      <c r="O47" s="93">
        <f t="shared" si="6"/>
        <v>0</v>
      </c>
      <c r="P47" s="73">
        <f t="shared" si="2"/>
        <v>0</v>
      </c>
      <c r="Q47" s="73"/>
    </row>
    <row r="48" spans="1:17" ht="15.75" thickBot="1" x14ac:dyDescent="0.3">
      <c r="A48" s="8"/>
      <c r="B48" s="9"/>
      <c r="C48" s="6"/>
      <c r="D48" s="3" t="s">
        <v>7</v>
      </c>
      <c r="E48" s="6"/>
      <c r="F48" s="6"/>
      <c r="G48" s="70">
        <f t="shared" si="5"/>
        <v>0</v>
      </c>
      <c r="H48" s="101"/>
      <c r="I48" s="86">
        <v>14</v>
      </c>
      <c r="J48" s="79"/>
      <c r="K48" s="86"/>
      <c r="L48" s="85">
        <f t="shared" si="4"/>
        <v>0</v>
      </c>
      <c r="M48" s="79"/>
      <c r="N48" s="80"/>
      <c r="O48" s="93">
        <f t="shared" si="6"/>
        <v>0</v>
      </c>
      <c r="P48" s="73">
        <f t="shared" si="2"/>
        <v>0</v>
      </c>
      <c r="Q48" s="73"/>
    </row>
    <row r="49" spans="1:17" ht="15.75" thickBot="1" x14ac:dyDescent="0.3">
      <c r="A49" s="8"/>
      <c r="B49" s="9"/>
      <c r="C49" s="28"/>
      <c r="D49" s="3" t="s">
        <v>7</v>
      </c>
      <c r="E49" s="28"/>
      <c r="F49" s="6"/>
      <c r="G49" s="70">
        <f t="shared" si="5"/>
        <v>0</v>
      </c>
      <c r="H49" s="101"/>
      <c r="I49" s="86">
        <v>14</v>
      </c>
      <c r="J49" s="79"/>
      <c r="K49" s="86"/>
      <c r="L49" s="85">
        <f t="shared" si="4"/>
        <v>0</v>
      </c>
      <c r="M49" s="79"/>
      <c r="N49" s="80"/>
      <c r="O49" s="93">
        <f t="shared" si="6"/>
        <v>0</v>
      </c>
      <c r="P49" s="73">
        <f t="shared" si="2"/>
        <v>0</v>
      </c>
      <c r="Q49" s="73"/>
    </row>
    <row r="50" spans="1:17" ht="15.75" thickBot="1" x14ac:dyDescent="0.3">
      <c r="A50" s="8"/>
      <c r="B50" s="19"/>
      <c r="C50" s="28"/>
      <c r="D50" s="3" t="s">
        <v>7</v>
      </c>
      <c r="E50" s="28"/>
      <c r="F50" s="20"/>
      <c r="G50" s="70">
        <f t="shared" si="5"/>
        <v>0</v>
      </c>
      <c r="H50" s="101"/>
      <c r="I50" s="86">
        <v>14</v>
      </c>
      <c r="J50" s="79"/>
      <c r="K50" s="86"/>
      <c r="L50" s="85">
        <f t="shared" si="4"/>
        <v>0</v>
      </c>
      <c r="M50" s="79"/>
      <c r="N50" s="80"/>
      <c r="O50" s="93">
        <f t="shared" si="6"/>
        <v>0</v>
      </c>
      <c r="P50" s="73">
        <f t="shared" si="2"/>
        <v>0</v>
      </c>
      <c r="Q50" s="73"/>
    </row>
    <row r="51" spans="1:17" ht="15.75" thickBot="1" x14ac:dyDescent="0.3">
      <c r="A51" s="8"/>
      <c r="B51" s="26"/>
      <c r="C51" s="28"/>
      <c r="D51" s="3" t="s">
        <v>7</v>
      </c>
      <c r="E51" s="28"/>
      <c r="F51" s="29"/>
      <c r="G51" s="70">
        <f t="shared" si="5"/>
        <v>0</v>
      </c>
      <c r="H51" s="101"/>
      <c r="I51" s="86">
        <v>14</v>
      </c>
      <c r="J51" s="79"/>
      <c r="K51" s="86"/>
      <c r="L51" s="85">
        <f t="shared" si="4"/>
        <v>0</v>
      </c>
      <c r="M51" s="79"/>
      <c r="N51" s="80"/>
      <c r="O51" s="93">
        <f t="shared" si="6"/>
        <v>0</v>
      </c>
      <c r="P51" s="73">
        <f t="shared" si="2"/>
        <v>0</v>
      </c>
      <c r="Q51" s="73"/>
    </row>
    <row r="52" spans="1:17" ht="15.75" thickBot="1" x14ac:dyDescent="0.3">
      <c r="A52" s="8"/>
      <c r="B52" s="30"/>
      <c r="C52" s="28"/>
      <c r="D52" s="3" t="s">
        <v>7</v>
      </c>
      <c r="E52" s="28"/>
      <c r="F52" s="31"/>
      <c r="G52" s="70">
        <f t="shared" si="5"/>
        <v>0</v>
      </c>
      <c r="H52" s="101"/>
      <c r="I52" s="86">
        <v>14</v>
      </c>
      <c r="J52" s="79"/>
      <c r="K52" s="86"/>
      <c r="L52" s="85">
        <f t="shared" si="4"/>
        <v>0</v>
      </c>
      <c r="M52" s="79"/>
      <c r="N52" s="80"/>
      <c r="O52" s="93">
        <f t="shared" si="6"/>
        <v>0</v>
      </c>
      <c r="P52" s="73">
        <f t="shared" si="2"/>
        <v>0</v>
      </c>
      <c r="Q52" s="73"/>
    </row>
    <row r="53" spans="1:17" ht="15.75" thickBot="1" x14ac:dyDescent="0.3">
      <c r="A53" s="8"/>
      <c r="B53" s="9"/>
      <c r="C53" s="28"/>
      <c r="D53" s="3" t="s">
        <v>7</v>
      </c>
      <c r="E53" s="28"/>
      <c r="F53" s="6"/>
      <c r="G53" s="70">
        <f t="shared" si="5"/>
        <v>0</v>
      </c>
      <c r="H53" s="101"/>
      <c r="I53" s="86">
        <v>14</v>
      </c>
      <c r="J53" s="79"/>
      <c r="K53" s="86"/>
      <c r="L53" s="85">
        <f t="shared" si="4"/>
        <v>0</v>
      </c>
      <c r="M53" s="79"/>
      <c r="N53" s="80"/>
      <c r="O53" s="93">
        <f t="shared" si="6"/>
        <v>0</v>
      </c>
      <c r="P53" s="73">
        <f t="shared" si="2"/>
        <v>0</v>
      </c>
      <c r="Q53" s="73"/>
    </row>
    <row r="54" spans="1:17" ht="15.75" thickBot="1" x14ac:dyDescent="0.3">
      <c r="A54" s="8"/>
      <c r="B54" s="26"/>
      <c r="C54" s="28"/>
      <c r="D54" s="3" t="s">
        <v>7</v>
      </c>
      <c r="E54" s="28"/>
      <c r="F54" s="29"/>
      <c r="G54" s="70">
        <f t="shared" si="5"/>
        <v>0</v>
      </c>
      <c r="H54" s="101"/>
      <c r="I54" s="86">
        <v>14</v>
      </c>
      <c r="J54" s="79"/>
      <c r="K54" s="86"/>
      <c r="L54" s="85">
        <f t="shared" si="4"/>
        <v>0</v>
      </c>
      <c r="M54" s="79"/>
      <c r="N54" s="80"/>
      <c r="O54" s="93">
        <f t="shared" si="6"/>
        <v>0</v>
      </c>
      <c r="P54" s="73">
        <f t="shared" si="2"/>
        <v>0</v>
      </c>
      <c r="Q54" s="73"/>
    </row>
    <row r="55" spans="1:17" ht="15.75" thickBot="1" x14ac:dyDescent="0.3">
      <c r="A55" s="8"/>
      <c r="B55" s="26"/>
      <c r="C55" s="28"/>
      <c r="D55" s="3" t="s">
        <v>7</v>
      </c>
      <c r="E55" s="28"/>
      <c r="F55" s="29"/>
      <c r="G55" s="70">
        <f t="shared" si="5"/>
        <v>0</v>
      </c>
      <c r="H55" s="101"/>
      <c r="I55" s="86">
        <v>14</v>
      </c>
      <c r="J55" s="79"/>
      <c r="K55" s="86"/>
      <c r="L55" s="85">
        <f t="shared" si="4"/>
        <v>0</v>
      </c>
      <c r="M55" s="79"/>
      <c r="N55" s="80"/>
      <c r="O55" s="93">
        <f t="shared" si="6"/>
        <v>0</v>
      </c>
      <c r="P55" s="73">
        <f t="shared" si="2"/>
        <v>0</v>
      </c>
      <c r="Q55" s="73"/>
    </row>
    <row r="56" spans="1:17" ht="15.75" thickBot="1" x14ac:dyDescent="0.3">
      <c r="A56" s="8"/>
      <c r="B56" s="26"/>
      <c r="C56" s="28"/>
      <c r="D56" s="3" t="s">
        <v>7</v>
      </c>
      <c r="E56" s="28"/>
      <c r="F56" s="29"/>
      <c r="G56" s="70">
        <f t="shared" si="5"/>
        <v>0</v>
      </c>
      <c r="H56" s="101"/>
      <c r="I56" s="86">
        <v>14</v>
      </c>
      <c r="J56" s="79"/>
      <c r="K56" s="86"/>
      <c r="L56" s="85">
        <f t="shared" si="4"/>
        <v>0</v>
      </c>
      <c r="M56" s="79"/>
      <c r="N56" s="80"/>
      <c r="O56" s="93">
        <f t="shared" si="6"/>
        <v>0</v>
      </c>
      <c r="P56" s="73">
        <f t="shared" si="2"/>
        <v>0</v>
      </c>
      <c r="Q56" s="73"/>
    </row>
    <row r="57" spans="1:17" ht="21.75" thickBot="1" x14ac:dyDescent="0.4">
      <c r="A57" s="8"/>
      <c r="B57" s="26"/>
      <c r="C57" s="28"/>
      <c r="D57" s="3" t="s">
        <v>7</v>
      </c>
      <c r="E57" s="28"/>
      <c r="F57" s="29"/>
      <c r="G57" s="70">
        <f t="shared" si="5"/>
        <v>0</v>
      </c>
      <c r="H57" s="102"/>
      <c r="I57" s="86">
        <v>14</v>
      </c>
      <c r="J57" s="79"/>
      <c r="K57" s="86"/>
      <c r="L57" s="85">
        <f t="shared" si="4"/>
        <v>0</v>
      </c>
      <c r="M57" s="79"/>
      <c r="N57" s="80"/>
      <c r="O57" s="93">
        <f t="shared" si="6"/>
        <v>0</v>
      </c>
      <c r="P57" s="73">
        <f t="shared" si="2"/>
        <v>0</v>
      </c>
      <c r="Q57" s="73"/>
    </row>
    <row r="58" spans="1:17" ht="15.75" thickBot="1" x14ac:dyDescent="0.3">
      <c r="A58" s="8"/>
      <c r="B58" s="26"/>
      <c r="C58" s="28"/>
      <c r="D58" s="3" t="s">
        <v>7</v>
      </c>
      <c r="E58" s="28"/>
      <c r="F58" s="29"/>
      <c r="G58" s="70">
        <f t="shared" si="5"/>
        <v>0</v>
      </c>
      <c r="H58" s="101"/>
      <c r="I58" s="86">
        <v>14</v>
      </c>
      <c r="J58" s="79"/>
      <c r="K58" s="86"/>
      <c r="L58" s="85">
        <f t="shared" si="4"/>
        <v>0</v>
      </c>
      <c r="M58" s="79"/>
      <c r="N58" s="80"/>
      <c r="O58" s="93">
        <f t="shared" si="6"/>
        <v>0</v>
      </c>
      <c r="P58" s="73">
        <f t="shared" si="2"/>
        <v>0</v>
      </c>
      <c r="Q58" s="73"/>
    </row>
    <row r="59" spans="1:17" ht="15.75" thickBot="1" x14ac:dyDescent="0.3">
      <c r="A59" s="8"/>
      <c r="B59" s="26"/>
      <c r="C59" s="28"/>
      <c r="D59" s="3" t="s">
        <v>7</v>
      </c>
      <c r="E59" s="28"/>
      <c r="F59" s="29"/>
      <c r="G59" s="70">
        <f t="shared" si="5"/>
        <v>0</v>
      </c>
      <c r="H59" s="101"/>
      <c r="I59" s="86">
        <v>14</v>
      </c>
      <c r="J59" s="79"/>
      <c r="K59" s="86"/>
      <c r="L59" s="85">
        <f t="shared" si="4"/>
        <v>0</v>
      </c>
      <c r="M59" s="79"/>
      <c r="N59" s="80"/>
      <c r="O59" s="93">
        <f t="shared" si="6"/>
        <v>0</v>
      </c>
      <c r="P59" s="73">
        <f t="shared" si="2"/>
        <v>0</v>
      </c>
      <c r="Q59" s="73"/>
    </row>
    <row r="60" spans="1:17" ht="15.75" thickBot="1" x14ac:dyDescent="0.3">
      <c r="A60" s="8"/>
      <c r="B60" s="9"/>
      <c r="C60" s="6"/>
      <c r="D60" s="3" t="s">
        <v>7</v>
      </c>
      <c r="E60" s="6"/>
      <c r="F60" s="6"/>
      <c r="G60" s="70">
        <f t="shared" si="5"/>
        <v>0</v>
      </c>
      <c r="H60" s="101"/>
      <c r="I60" s="86">
        <v>14</v>
      </c>
      <c r="J60" s="79"/>
      <c r="K60" s="86"/>
      <c r="L60" s="85">
        <f t="shared" si="4"/>
        <v>0</v>
      </c>
      <c r="M60" s="79"/>
      <c r="N60" s="80"/>
      <c r="O60" s="93">
        <f t="shared" si="6"/>
        <v>0</v>
      </c>
      <c r="P60" s="73">
        <f t="shared" si="2"/>
        <v>0</v>
      </c>
      <c r="Q60" s="73"/>
    </row>
    <row r="61" spans="1:17" ht="15.75" thickBot="1" x14ac:dyDescent="0.3">
      <c r="A61" s="8"/>
      <c r="B61" s="26"/>
      <c r="C61" s="28"/>
      <c r="D61" s="3" t="s">
        <v>7</v>
      </c>
      <c r="E61" s="28"/>
      <c r="F61" s="29"/>
      <c r="G61" s="70">
        <f t="shared" si="5"/>
        <v>0</v>
      </c>
      <c r="H61" s="101"/>
      <c r="I61" s="86">
        <v>14</v>
      </c>
      <c r="J61" s="79"/>
      <c r="K61" s="86"/>
      <c r="L61" s="85">
        <f t="shared" si="4"/>
        <v>0</v>
      </c>
      <c r="M61" s="79"/>
      <c r="N61" s="80"/>
      <c r="O61" s="93">
        <f t="shared" si="6"/>
        <v>0</v>
      </c>
      <c r="P61" s="73">
        <f t="shared" si="2"/>
        <v>0</v>
      </c>
      <c r="Q61" s="73"/>
    </row>
    <row r="62" spans="1:17" ht="15.75" thickBot="1" x14ac:dyDescent="0.3">
      <c r="A62" s="8"/>
      <c r="B62" s="9"/>
      <c r="C62" s="28"/>
      <c r="D62" s="3" t="s">
        <v>7</v>
      </c>
      <c r="E62" s="28"/>
      <c r="F62" s="6"/>
      <c r="G62" s="70">
        <f t="shared" si="5"/>
        <v>0</v>
      </c>
      <c r="H62" s="101"/>
      <c r="I62" s="86">
        <v>14</v>
      </c>
      <c r="J62" s="79"/>
      <c r="K62" s="86"/>
      <c r="L62" s="85">
        <f t="shared" si="4"/>
        <v>0</v>
      </c>
      <c r="M62" s="79"/>
      <c r="N62" s="80"/>
      <c r="O62" s="93">
        <f t="shared" si="6"/>
        <v>0</v>
      </c>
      <c r="P62" s="73">
        <f t="shared" si="2"/>
        <v>0</v>
      </c>
      <c r="Q62" s="73"/>
    </row>
    <row r="63" spans="1:17" ht="15.75" thickBot="1" x14ac:dyDescent="0.3">
      <c r="A63" s="8"/>
      <c r="B63" s="26"/>
      <c r="C63" s="28"/>
      <c r="D63" s="3" t="s">
        <v>7</v>
      </c>
      <c r="E63" s="28"/>
      <c r="F63" s="29"/>
      <c r="G63" s="70">
        <f t="shared" si="5"/>
        <v>0</v>
      </c>
      <c r="H63" s="101"/>
      <c r="I63" s="86">
        <v>14</v>
      </c>
      <c r="J63" s="79"/>
      <c r="K63" s="86"/>
      <c r="L63" s="85">
        <f t="shared" si="4"/>
        <v>0</v>
      </c>
      <c r="M63" s="79"/>
      <c r="N63" s="80"/>
      <c r="O63" s="93">
        <f t="shared" si="6"/>
        <v>0</v>
      </c>
      <c r="P63" s="73">
        <f t="shared" si="2"/>
        <v>0</v>
      </c>
      <c r="Q63" s="73"/>
    </row>
    <row r="64" spans="1:17" ht="15.75" thickBot="1" x14ac:dyDescent="0.3">
      <c r="A64" s="8"/>
      <c r="B64" s="26"/>
      <c r="C64" s="28"/>
      <c r="D64" s="3" t="s">
        <v>7</v>
      </c>
      <c r="E64" s="28"/>
      <c r="F64" s="29"/>
      <c r="G64" s="70">
        <f t="shared" si="5"/>
        <v>0</v>
      </c>
      <c r="H64" s="101"/>
      <c r="I64" s="86">
        <v>14</v>
      </c>
      <c r="J64" s="79"/>
      <c r="K64" s="86"/>
      <c r="L64" s="85">
        <f t="shared" si="4"/>
        <v>0</v>
      </c>
      <c r="M64" s="79"/>
      <c r="N64" s="80"/>
      <c r="O64" s="93">
        <f t="shared" si="6"/>
        <v>0</v>
      </c>
      <c r="P64" s="73">
        <f t="shared" si="2"/>
        <v>0</v>
      </c>
      <c r="Q64" s="73"/>
    </row>
    <row r="65" spans="1:17" ht="15.75" thickBot="1" x14ac:dyDescent="0.3">
      <c r="A65" s="8"/>
      <c r="B65" s="26"/>
      <c r="C65" s="28"/>
      <c r="D65" s="3" t="s">
        <v>7</v>
      </c>
      <c r="E65" s="28"/>
      <c r="F65" s="29"/>
      <c r="G65" s="70">
        <f t="shared" si="5"/>
        <v>0</v>
      </c>
      <c r="H65" s="101"/>
      <c r="I65" s="86">
        <v>14</v>
      </c>
      <c r="J65" s="79"/>
      <c r="K65" s="86"/>
      <c r="L65" s="85">
        <f t="shared" si="4"/>
        <v>0</v>
      </c>
      <c r="M65" s="79"/>
      <c r="N65" s="80"/>
      <c r="O65" s="93">
        <f t="shared" si="6"/>
        <v>0</v>
      </c>
      <c r="P65" s="73">
        <f t="shared" si="2"/>
        <v>0</v>
      </c>
      <c r="Q65" s="73"/>
    </row>
    <row r="66" spans="1:17" ht="15.75" thickBot="1" x14ac:dyDescent="0.3">
      <c r="A66" s="8"/>
      <c r="B66" s="26"/>
      <c r="C66" s="28"/>
      <c r="D66" s="3" t="s">
        <v>7</v>
      </c>
      <c r="E66" s="28"/>
      <c r="F66" s="29"/>
      <c r="G66" s="70">
        <f t="shared" ref="G66:G97" si="7">C66*E66</f>
        <v>0</v>
      </c>
      <c r="H66" s="101"/>
      <c r="I66" s="86">
        <v>14</v>
      </c>
      <c r="J66" s="79"/>
      <c r="K66" s="86"/>
      <c r="L66" s="85">
        <f t="shared" si="4"/>
        <v>0</v>
      </c>
      <c r="M66" s="79"/>
      <c r="N66" s="80"/>
      <c r="O66" s="93">
        <f t="shared" ref="O66:O97" si="8">L66+N66</f>
        <v>0</v>
      </c>
      <c r="P66" s="73">
        <f t="shared" si="2"/>
        <v>0</v>
      </c>
      <c r="Q66" s="73"/>
    </row>
    <row r="67" spans="1:17" ht="16.5" thickBot="1" x14ac:dyDescent="0.35">
      <c r="A67" s="43"/>
      <c r="B67" s="26"/>
      <c r="C67" s="28"/>
      <c r="D67" s="3" t="s">
        <v>7</v>
      </c>
      <c r="E67" s="28"/>
      <c r="F67" s="29"/>
      <c r="G67" s="70">
        <f t="shared" si="7"/>
        <v>0</v>
      </c>
      <c r="H67" s="101"/>
      <c r="I67" s="86">
        <v>14</v>
      </c>
      <c r="J67" s="79"/>
      <c r="K67" s="86"/>
      <c r="L67" s="85">
        <f t="shared" si="4"/>
        <v>0</v>
      </c>
      <c r="M67" s="79"/>
      <c r="N67" s="80"/>
      <c r="O67" s="93">
        <f t="shared" si="8"/>
        <v>0</v>
      </c>
      <c r="P67" s="73">
        <f t="shared" si="2"/>
        <v>0</v>
      </c>
      <c r="Q67" s="73"/>
    </row>
    <row r="68" spans="1:17" ht="15.75" thickBot="1" x14ac:dyDescent="0.3">
      <c r="A68" s="8"/>
      <c r="B68" s="9"/>
      <c r="C68" s="6"/>
      <c r="D68" s="3" t="s">
        <v>7</v>
      </c>
      <c r="E68" s="6"/>
      <c r="F68" s="6"/>
      <c r="G68" s="70">
        <f t="shared" si="7"/>
        <v>0</v>
      </c>
      <c r="H68" s="101"/>
      <c r="I68" s="86">
        <v>14</v>
      </c>
      <c r="J68" s="79"/>
      <c r="K68" s="86"/>
      <c r="L68" s="85">
        <f t="shared" si="4"/>
        <v>0</v>
      </c>
      <c r="M68" s="79"/>
      <c r="N68" s="80"/>
      <c r="O68" s="93">
        <f t="shared" si="8"/>
        <v>0</v>
      </c>
      <c r="P68" s="73">
        <f t="shared" si="2"/>
        <v>0</v>
      </c>
      <c r="Q68" s="73"/>
    </row>
    <row r="69" spans="1:17" ht="16.5" thickBot="1" x14ac:dyDescent="0.35">
      <c r="A69" s="43"/>
      <c r="B69" s="26"/>
      <c r="C69" s="28"/>
      <c r="D69" s="3" t="s">
        <v>7</v>
      </c>
      <c r="E69" s="28"/>
      <c r="F69" s="29"/>
      <c r="G69" s="70">
        <f t="shared" si="7"/>
        <v>0</v>
      </c>
      <c r="H69" s="101"/>
      <c r="I69" s="86">
        <v>14</v>
      </c>
      <c r="J69" s="79"/>
      <c r="K69" s="86"/>
      <c r="L69" s="85">
        <f t="shared" si="4"/>
        <v>0</v>
      </c>
      <c r="M69" s="79"/>
      <c r="N69" s="80"/>
      <c r="O69" s="93">
        <f t="shared" si="8"/>
        <v>0</v>
      </c>
      <c r="P69" s="73">
        <f t="shared" si="2"/>
        <v>0</v>
      </c>
      <c r="Q69" s="73"/>
    </row>
    <row r="70" spans="1:17" ht="15.75" thickBot="1" x14ac:dyDescent="0.3">
      <c r="A70" s="8"/>
      <c r="B70" s="26"/>
      <c r="C70" s="28"/>
      <c r="D70" s="3" t="s">
        <v>7</v>
      </c>
      <c r="E70" s="28"/>
      <c r="F70" s="29"/>
      <c r="G70" s="70">
        <f t="shared" si="7"/>
        <v>0</v>
      </c>
      <c r="H70" s="101"/>
      <c r="I70" s="86">
        <v>14</v>
      </c>
      <c r="J70" s="79"/>
      <c r="K70" s="86"/>
      <c r="L70" s="85">
        <f t="shared" si="4"/>
        <v>0</v>
      </c>
      <c r="M70" s="79"/>
      <c r="N70" s="80"/>
      <c r="O70" s="93">
        <f t="shared" si="8"/>
        <v>0</v>
      </c>
      <c r="P70" s="73">
        <f t="shared" ref="P70:P97" si="9">O70</f>
        <v>0</v>
      </c>
      <c r="Q70" s="73"/>
    </row>
    <row r="71" spans="1:17" ht="15" customHeight="1" thickBot="1" x14ac:dyDescent="0.3">
      <c r="A71" s="8"/>
      <c r="B71" s="26"/>
      <c r="C71" s="28"/>
      <c r="D71" s="3" t="s">
        <v>7</v>
      </c>
      <c r="E71" s="28"/>
      <c r="F71" s="29"/>
      <c r="G71" s="70">
        <f t="shared" si="7"/>
        <v>0</v>
      </c>
      <c r="H71" s="101"/>
      <c r="I71" s="86">
        <v>14</v>
      </c>
      <c r="J71" s="79"/>
      <c r="K71" s="86"/>
      <c r="L71" s="85">
        <f t="shared" si="4"/>
        <v>0</v>
      </c>
      <c r="M71" s="79"/>
      <c r="N71" s="80"/>
      <c r="O71" s="93">
        <f t="shared" si="8"/>
        <v>0</v>
      </c>
      <c r="P71" s="73">
        <f t="shared" si="9"/>
        <v>0</v>
      </c>
      <c r="Q71" s="73"/>
    </row>
    <row r="72" spans="1:17" ht="15" customHeight="1" thickBot="1" x14ac:dyDescent="0.4">
      <c r="A72" s="8"/>
      <c r="B72" s="26"/>
      <c r="C72" s="28"/>
      <c r="D72" s="3" t="s">
        <v>7</v>
      </c>
      <c r="E72" s="28"/>
      <c r="F72" s="29"/>
      <c r="G72" s="70">
        <f t="shared" si="7"/>
        <v>0</v>
      </c>
      <c r="H72" s="102"/>
      <c r="I72" s="86">
        <v>14</v>
      </c>
      <c r="J72" s="79"/>
      <c r="K72" s="86"/>
      <c r="L72" s="85">
        <f t="shared" si="4"/>
        <v>0</v>
      </c>
      <c r="M72" s="79"/>
      <c r="N72" s="80"/>
      <c r="O72" s="93">
        <f t="shared" si="8"/>
        <v>0</v>
      </c>
      <c r="P72" s="73">
        <f t="shared" si="9"/>
        <v>0</v>
      </c>
      <c r="Q72" s="73"/>
    </row>
    <row r="73" spans="1:17" ht="15.75" thickBot="1" x14ac:dyDescent="0.3">
      <c r="A73" s="8"/>
      <c r="B73" s="26"/>
      <c r="C73" s="28"/>
      <c r="D73" s="3" t="s">
        <v>7</v>
      </c>
      <c r="E73" s="28"/>
      <c r="F73" s="29"/>
      <c r="G73" s="70">
        <f t="shared" si="7"/>
        <v>0</v>
      </c>
      <c r="H73" s="101"/>
      <c r="I73" s="86">
        <v>14</v>
      </c>
      <c r="J73" s="79"/>
      <c r="K73" s="86"/>
      <c r="L73" s="85">
        <f t="shared" si="4"/>
        <v>0</v>
      </c>
      <c r="M73" s="79"/>
      <c r="N73" s="80"/>
      <c r="O73" s="93">
        <f t="shared" si="8"/>
        <v>0</v>
      </c>
      <c r="P73" s="73">
        <f t="shared" si="9"/>
        <v>0</v>
      </c>
      <c r="Q73" s="73"/>
    </row>
    <row r="74" spans="1:17" ht="15.75" thickBot="1" x14ac:dyDescent="0.3">
      <c r="A74" s="4"/>
      <c r="B74" s="13"/>
      <c r="C74" s="12"/>
      <c r="D74" s="3" t="s">
        <v>7</v>
      </c>
      <c r="E74" s="12"/>
      <c r="F74" s="14"/>
      <c r="G74" s="70">
        <f t="shared" si="7"/>
        <v>0</v>
      </c>
      <c r="H74" s="101"/>
      <c r="I74" s="86">
        <v>14</v>
      </c>
      <c r="J74" s="79"/>
      <c r="K74" s="86"/>
      <c r="L74" s="85">
        <f t="shared" ref="L74:L86" si="10">G74*I74</f>
        <v>0</v>
      </c>
      <c r="M74" s="79"/>
      <c r="N74" s="80"/>
      <c r="O74" s="93">
        <f t="shared" si="8"/>
        <v>0</v>
      </c>
      <c r="P74" s="73">
        <f t="shared" si="9"/>
        <v>0</v>
      </c>
      <c r="Q74" s="73"/>
    </row>
    <row r="75" spans="1:17" ht="15.75" thickBot="1" x14ac:dyDescent="0.3">
      <c r="A75" s="8"/>
      <c r="B75" s="26"/>
      <c r="C75" s="28"/>
      <c r="D75" s="3" t="s">
        <v>7</v>
      </c>
      <c r="E75" s="28"/>
      <c r="F75" s="29"/>
      <c r="G75" s="70">
        <f t="shared" si="7"/>
        <v>0</v>
      </c>
      <c r="H75" s="101"/>
      <c r="I75" s="86">
        <v>14</v>
      </c>
      <c r="J75" s="79"/>
      <c r="K75" s="86"/>
      <c r="L75" s="85">
        <f t="shared" si="10"/>
        <v>0</v>
      </c>
      <c r="M75" s="79"/>
      <c r="N75" s="80"/>
      <c r="O75" s="93">
        <f t="shared" si="8"/>
        <v>0</v>
      </c>
      <c r="P75" s="73">
        <f t="shared" si="9"/>
        <v>0</v>
      </c>
      <c r="Q75" s="73"/>
    </row>
    <row r="76" spans="1:17" ht="15.75" thickBot="1" x14ac:dyDescent="0.3">
      <c r="A76" s="8"/>
      <c r="B76" s="9"/>
      <c r="C76" s="28"/>
      <c r="D76" s="3" t="s">
        <v>7</v>
      </c>
      <c r="E76" s="28"/>
      <c r="F76" s="6"/>
      <c r="G76" s="70">
        <f t="shared" si="7"/>
        <v>0</v>
      </c>
      <c r="H76" s="101"/>
      <c r="I76" s="86">
        <v>14</v>
      </c>
      <c r="J76" s="79"/>
      <c r="K76" s="86"/>
      <c r="L76" s="85">
        <f t="shared" si="10"/>
        <v>0</v>
      </c>
      <c r="M76" s="79"/>
      <c r="N76" s="80"/>
      <c r="O76" s="93">
        <f t="shared" si="8"/>
        <v>0</v>
      </c>
      <c r="P76" s="73">
        <f t="shared" si="9"/>
        <v>0</v>
      </c>
      <c r="Q76" s="73"/>
    </row>
    <row r="77" spans="1:17" ht="15.75" thickBot="1" x14ac:dyDescent="0.3">
      <c r="A77" s="8"/>
      <c r="B77" s="26"/>
      <c r="C77" s="28"/>
      <c r="D77" s="3" t="s">
        <v>7</v>
      </c>
      <c r="E77" s="28"/>
      <c r="F77" s="29"/>
      <c r="G77" s="70">
        <f t="shared" si="7"/>
        <v>0</v>
      </c>
      <c r="H77" s="101"/>
      <c r="I77" s="86">
        <v>14</v>
      </c>
      <c r="J77" s="79"/>
      <c r="K77" s="86"/>
      <c r="L77" s="85">
        <f t="shared" si="10"/>
        <v>0</v>
      </c>
      <c r="M77" s="79"/>
      <c r="N77" s="80"/>
      <c r="O77" s="93">
        <f t="shared" si="8"/>
        <v>0</v>
      </c>
      <c r="P77" s="73">
        <f t="shared" si="9"/>
        <v>0</v>
      </c>
      <c r="Q77" s="73"/>
    </row>
    <row r="78" spans="1:17" ht="15.75" thickBot="1" x14ac:dyDescent="0.3">
      <c r="A78" s="8"/>
      <c r="B78" s="26"/>
      <c r="C78" s="28"/>
      <c r="D78" s="3" t="s">
        <v>7</v>
      </c>
      <c r="E78" s="28"/>
      <c r="F78" s="29"/>
      <c r="G78" s="70">
        <f t="shared" si="7"/>
        <v>0</v>
      </c>
      <c r="H78" s="101"/>
      <c r="I78" s="86">
        <v>14</v>
      </c>
      <c r="J78" s="79"/>
      <c r="K78" s="86"/>
      <c r="L78" s="85">
        <f t="shared" si="10"/>
        <v>0</v>
      </c>
      <c r="M78" s="79"/>
      <c r="N78" s="80"/>
      <c r="O78" s="93">
        <f t="shared" si="8"/>
        <v>0</v>
      </c>
      <c r="P78" s="73">
        <f t="shared" si="9"/>
        <v>0</v>
      </c>
      <c r="Q78" s="73"/>
    </row>
    <row r="79" spans="1:17" ht="15.75" thickBot="1" x14ac:dyDescent="0.3">
      <c r="A79" s="8"/>
      <c r="B79" s="9"/>
      <c r="C79" s="28"/>
      <c r="D79" s="3" t="s">
        <v>7</v>
      </c>
      <c r="E79" s="28"/>
      <c r="F79" s="29"/>
      <c r="G79" s="70">
        <f t="shared" si="7"/>
        <v>0</v>
      </c>
      <c r="H79" s="101"/>
      <c r="I79" s="86">
        <v>14</v>
      </c>
      <c r="J79" s="79"/>
      <c r="K79" s="86"/>
      <c r="L79" s="85">
        <f t="shared" si="10"/>
        <v>0</v>
      </c>
      <c r="M79" s="79"/>
      <c r="N79" s="80"/>
      <c r="O79" s="93">
        <f t="shared" si="8"/>
        <v>0</v>
      </c>
      <c r="P79" s="73">
        <f t="shared" si="9"/>
        <v>0</v>
      </c>
      <c r="Q79" s="73"/>
    </row>
    <row r="80" spans="1:17" ht="15.75" thickBot="1" x14ac:dyDescent="0.3">
      <c r="A80" s="8"/>
      <c r="B80" s="26"/>
      <c r="C80" s="28"/>
      <c r="D80" s="3" t="s">
        <v>7</v>
      </c>
      <c r="E80" s="28"/>
      <c r="F80" s="29"/>
      <c r="G80" s="70">
        <f t="shared" si="7"/>
        <v>0</v>
      </c>
      <c r="H80" s="101"/>
      <c r="I80" s="86">
        <v>14</v>
      </c>
      <c r="J80" s="79"/>
      <c r="K80" s="86"/>
      <c r="L80" s="85">
        <f t="shared" si="10"/>
        <v>0</v>
      </c>
      <c r="M80" s="79"/>
      <c r="N80" s="80"/>
      <c r="O80" s="93">
        <f t="shared" si="8"/>
        <v>0</v>
      </c>
      <c r="P80" s="73">
        <f t="shared" si="9"/>
        <v>0</v>
      </c>
      <c r="Q80" s="73"/>
    </row>
    <row r="81" spans="1:17" ht="15.75" thickBot="1" x14ac:dyDescent="0.3">
      <c r="A81" s="8"/>
      <c r="B81" s="26"/>
      <c r="C81" s="28"/>
      <c r="D81" s="3" t="s">
        <v>7</v>
      </c>
      <c r="E81" s="28"/>
      <c r="F81" s="29"/>
      <c r="G81" s="70">
        <f t="shared" si="7"/>
        <v>0</v>
      </c>
      <c r="H81" s="101"/>
      <c r="I81" s="86">
        <v>14</v>
      </c>
      <c r="J81" s="79"/>
      <c r="K81" s="86"/>
      <c r="L81" s="85">
        <f t="shared" si="10"/>
        <v>0</v>
      </c>
      <c r="M81" s="79"/>
      <c r="N81" s="80"/>
      <c r="O81" s="93">
        <f t="shared" si="8"/>
        <v>0</v>
      </c>
      <c r="P81" s="73">
        <f t="shared" si="9"/>
        <v>0</v>
      </c>
      <c r="Q81" s="73"/>
    </row>
    <row r="82" spans="1:17" ht="15.75" thickBot="1" x14ac:dyDescent="0.3">
      <c r="A82" s="8"/>
      <c r="B82" s="26"/>
      <c r="C82" s="28"/>
      <c r="D82" s="3" t="s">
        <v>7</v>
      </c>
      <c r="E82" s="28"/>
      <c r="F82" s="29"/>
      <c r="G82" s="70">
        <f t="shared" si="7"/>
        <v>0</v>
      </c>
      <c r="H82" s="101"/>
      <c r="I82" s="86">
        <v>14</v>
      </c>
      <c r="J82" s="79"/>
      <c r="K82" s="86"/>
      <c r="L82" s="85">
        <f t="shared" si="10"/>
        <v>0</v>
      </c>
      <c r="M82" s="79"/>
      <c r="N82" s="80"/>
      <c r="O82" s="93">
        <f t="shared" si="8"/>
        <v>0</v>
      </c>
      <c r="P82" s="73">
        <f t="shared" si="9"/>
        <v>0</v>
      </c>
      <c r="Q82" s="73"/>
    </row>
    <row r="83" spans="1:17" ht="15.75" thickBot="1" x14ac:dyDescent="0.3">
      <c r="A83" s="8"/>
      <c r="B83" s="26"/>
      <c r="C83" s="28"/>
      <c r="D83" s="3" t="s">
        <v>7</v>
      </c>
      <c r="E83" s="28"/>
      <c r="F83" s="29"/>
      <c r="G83" s="70">
        <f t="shared" si="7"/>
        <v>0</v>
      </c>
      <c r="H83" s="101"/>
      <c r="I83" s="86">
        <v>14</v>
      </c>
      <c r="J83" s="79"/>
      <c r="K83" s="86"/>
      <c r="L83" s="85">
        <f t="shared" si="10"/>
        <v>0</v>
      </c>
      <c r="M83" s="79"/>
      <c r="N83" s="80"/>
      <c r="O83" s="93">
        <f t="shared" si="8"/>
        <v>0</v>
      </c>
      <c r="P83" s="73">
        <f t="shared" si="9"/>
        <v>0</v>
      </c>
      <c r="Q83" s="73"/>
    </row>
    <row r="84" spans="1:17" ht="15.75" thickBot="1" x14ac:dyDescent="0.3">
      <c r="A84" s="8"/>
      <c r="B84" s="9"/>
      <c r="C84" s="28"/>
      <c r="D84" s="3" t="s">
        <v>7</v>
      </c>
      <c r="E84" s="28"/>
      <c r="F84" s="6"/>
      <c r="G84" s="70">
        <f t="shared" si="7"/>
        <v>0</v>
      </c>
      <c r="H84" s="101"/>
      <c r="I84" s="86">
        <v>14</v>
      </c>
      <c r="J84" s="79"/>
      <c r="K84" s="86"/>
      <c r="L84" s="85">
        <f t="shared" si="10"/>
        <v>0</v>
      </c>
      <c r="M84" s="79"/>
      <c r="N84" s="80"/>
      <c r="O84" s="93">
        <f t="shared" si="8"/>
        <v>0</v>
      </c>
      <c r="P84" s="73">
        <f t="shared" si="9"/>
        <v>0</v>
      </c>
      <c r="Q84" s="73"/>
    </row>
    <row r="85" spans="1:17" ht="15.75" thickBot="1" x14ac:dyDescent="0.3">
      <c r="A85" s="8"/>
      <c r="B85" s="26"/>
      <c r="C85" s="28"/>
      <c r="D85" s="3" t="s">
        <v>7</v>
      </c>
      <c r="E85" s="28"/>
      <c r="F85" s="29"/>
      <c r="G85" s="70">
        <f t="shared" si="7"/>
        <v>0</v>
      </c>
      <c r="H85" s="101"/>
      <c r="I85" s="86">
        <v>14</v>
      </c>
      <c r="J85" s="79"/>
      <c r="K85" s="86"/>
      <c r="L85" s="85">
        <f t="shared" si="10"/>
        <v>0</v>
      </c>
      <c r="M85" s="79"/>
      <c r="N85" s="80"/>
      <c r="O85" s="93">
        <f t="shared" si="8"/>
        <v>0</v>
      </c>
      <c r="P85" s="73">
        <f t="shared" si="9"/>
        <v>0</v>
      </c>
      <c r="Q85" s="73"/>
    </row>
    <row r="86" spans="1:17" ht="15.75" thickBot="1" x14ac:dyDescent="0.3">
      <c r="A86" s="8"/>
      <c r="B86" s="9"/>
      <c r="C86" s="28"/>
      <c r="D86" s="3" t="s">
        <v>7</v>
      </c>
      <c r="E86" s="28"/>
      <c r="F86" s="6"/>
      <c r="G86" s="70">
        <f t="shared" si="7"/>
        <v>0</v>
      </c>
      <c r="H86" s="101"/>
      <c r="I86" s="86">
        <v>14</v>
      </c>
      <c r="J86" s="79"/>
      <c r="K86" s="86"/>
      <c r="L86" s="85">
        <f t="shared" si="10"/>
        <v>0</v>
      </c>
      <c r="M86" s="79"/>
      <c r="N86" s="80"/>
      <c r="O86" s="93">
        <f t="shared" si="8"/>
        <v>0</v>
      </c>
      <c r="P86" s="73">
        <f t="shared" si="9"/>
        <v>0</v>
      </c>
      <c r="Q86" s="73"/>
    </row>
    <row r="87" spans="1:17" ht="15.75" thickBot="1" x14ac:dyDescent="0.3">
      <c r="A87" s="8"/>
      <c r="B87" s="26"/>
      <c r="C87" s="28"/>
      <c r="D87" s="3" t="s">
        <v>7</v>
      </c>
      <c r="E87" s="28"/>
      <c r="F87" s="29"/>
      <c r="G87" s="70">
        <f t="shared" si="7"/>
        <v>0</v>
      </c>
      <c r="H87" s="101"/>
      <c r="I87" s="86">
        <v>14</v>
      </c>
      <c r="J87" s="79"/>
      <c r="K87" s="86"/>
      <c r="L87" s="85">
        <f t="shared" ref="L87:L126" si="11">G87*I87</f>
        <v>0</v>
      </c>
      <c r="M87" s="79"/>
      <c r="N87" s="80"/>
      <c r="O87" s="93">
        <f t="shared" si="8"/>
        <v>0</v>
      </c>
      <c r="P87" s="73">
        <f t="shared" si="9"/>
        <v>0</v>
      </c>
      <c r="Q87" s="73"/>
    </row>
    <row r="88" spans="1:17" ht="15.75" thickBot="1" x14ac:dyDescent="0.3">
      <c r="A88" s="8"/>
      <c r="B88" s="26"/>
      <c r="C88" s="28"/>
      <c r="D88" s="3" t="s">
        <v>7</v>
      </c>
      <c r="E88" s="28"/>
      <c r="F88" s="29"/>
      <c r="G88" s="70">
        <f t="shared" si="7"/>
        <v>0</v>
      </c>
      <c r="H88" s="101"/>
      <c r="I88" s="86">
        <v>14</v>
      </c>
      <c r="J88" s="79"/>
      <c r="K88" s="86"/>
      <c r="L88" s="85">
        <f t="shared" si="11"/>
        <v>0</v>
      </c>
      <c r="M88" s="79"/>
      <c r="N88" s="80"/>
      <c r="O88" s="93">
        <f t="shared" si="8"/>
        <v>0</v>
      </c>
      <c r="P88" s="73">
        <f t="shared" si="9"/>
        <v>0</v>
      </c>
      <c r="Q88" s="73"/>
    </row>
    <row r="89" spans="1:17" ht="15.75" thickBot="1" x14ac:dyDescent="0.3">
      <c r="A89" s="8"/>
      <c r="B89" s="26"/>
      <c r="C89" s="28"/>
      <c r="D89" s="3" t="s">
        <v>7</v>
      </c>
      <c r="E89" s="28"/>
      <c r="F89" s="29"/>
      <c r="G89" s="70">
        <f t="shared" si="7"/>
        <v>0</v>
      </c>
      <c r="H89" s="101"/>
      <c r="I89" s="86">
        <v>14</v>
      </c>
      <c r="J89" s="79"/>
      <c r="K89" s="86"/>
      <c r="L89" s="85">
        <f t="shared" si="11"/>
        <v>0</v>
      </c>
      <c r="M89" s="79"/>
      <c r="N89" s="80"/>
      <c r="O89" s="93">
        <f t="shared" si="8"/>
        <v>0</v>
      </c>
      <c r="P89" s="73">
        <f t="shared" si="9"/>
        <v>0</v>
      </c>
      <c r="Q89" s="73"/>
    </row>
    <row r="90" spans="1:17" ht="15.75" thickBot="1" x14ac:dyDescent="0.3">
      <c r="A90" s="8"/>
      <c r="B90" s="9"/>
      <c r="C90" s="28"/>
      <c r="D90" s="3" t="s">
        <v>7</v>
      </c>
      <c r="E90" s="28"/>
      <c r="F90" s="6"/>
      <c r="G90" s="70">
        <f t="shared" si="7"/>
        <v>0</v>
      </c>
      <c r="H90" s="101"/>
      <c r="I90" s="86">
        <v>14</v>
      </c>
      <c r="J90" s="79"/>
      <c r="K90" s="86"/>
      <c r="L90" s="85">
        <f t="shared" si="11"/>
        <v>0</v>
      </c>
      <c r="M90" s="79"/>
      <c r="N90" s="80"/>
      <c r="O90" s="93">
        <f t="shared" si="8"/>
        <v>0</v>
      </c>
      <c r="P90" s="73">
        <f t="shared" si="9"/>
        <v>0</v>
      </c>
      <c r="Q90" s="73"/>
    </row>
    <row r="91" spans="1:17" ht="15.75" thickBot="1" x14ac:dyDescent="0.3">
      <c r="A91" s="8"/>
      <c r="B91" s="26"/>
      <c r="C91" s="28"/>
      <c r="D91" s="3" t="s">
        <v>7</v>
      </c>
      <c r="E91" s="28"/>
      <c r="F91" s="29"/>
      <c r="G91" s="70">
        <f t="shared" si="7"/>
        <v>0</v>
      </c>
      <c r="H91" s="101"/>
      <c r="I91" s="86">
        <v>14</v>
      </c>
      <c r="J91" s="79"/>
      <c r="K91" s="86"/>
      <c r="L91" s="85">
        <f t="shared" si="11"/>
        <v>0</v>
      </c>
      <c r="M91" s="79"/>
      <c r="N91" s="80"/>
      <c r="O91" s="93">
        <f t="shared" si="8"/>
        <v>0</v>
      </c>
      <c r="P91" s="73">
        <f t="shared" si="9"/>
        <v>0</v>
      </c>
      <c r="Q91" s="73"/>
    </row>
    <row r="92" spans="1:17" ht="15.75" thickBot="1" x14ac:dyDescent="0.3">
      <c r="A92" s="8"/>
      <c r="B92" s="9"/>
      <c r="C92" s="28"/>
      <c r="D92" s="3" t="s">
        <v>7</v>
      </c>
      <c r="E92" s="28"/>
      <c r="F92" s="6"/>
      <c r="G92" s="70">
        <f t="shared" si="7"/>
        <v>0</v>
      </c>
      <c r="H92" s="101"/>
      <c r="I92" s="86">
        <v>14</v>
      </c>
      <c r="J92" s="79"/>
      <c r="K92" s="86"/>
      <c r="L92" s="85">
        <f t="shared" si="11"/>
        <v>0</v>
      </c>
      <c r="M92" s="79"/>
      <c r="N92" s="80"/>
      <c r="O92" s="93">
        <f t="shared" si="8"/>
        <v>0</v>
      </c>
      <c r="P92" s="73">
        <f t="shared" si="9"/>
        <v>0</v>
      </c>
      <c r="Q92" s="73"/>
    </row>
    <row r="93" spans="1:17" ht="15.75" thickBot="1" x14ac:dyDescent="0.3">
      <c r="A93" s="4"/>
      <c r="B93" s="13"/>
      <c r="C93" s="12"/>
      <c r="D93" s="3" t="s">
        <v>7</v>
      </c>
      <c r="E93" s="12"/>
      <c r="F93" s="14"/>
      <c r="G93" s="70">
        <f t="shared" si="7"/>
        <v>0</v>
      </c>
      <c r="H93" s="101"/>
      <c r="I93" s="86">
        <v>14</v>
      </c>
      <c r="J93" s="79"/>
      <c r="K93" s="86"/>
      <c r="L93" s="85">
        <f t="shared" si="11"/>
        <v>0</v>
      </c>
      <c r="M93" s="79"/>
      <c r="N93" s="80"/>
      <c r="O93" s="93">
        <f t="shared" si="8"/>
        <v>0</v>
      </c>
      <c r="P93" s="73">
        <f t="shared" si="9"/>
        <v>0</v>
      </c>
      <c r="Q93" s="73"/>
    </row>
    <row r="94" spans="1:17" ht="15.75" thickBot="1" x14ac:dyDescent="0.3">
      <c r="A94" s="8"/>
      <c r="B94" s="26"/>
      <c r="C94" s="28"/>
      <c r="D94" s="3" t="s">
        <v>7</v>
      </c>
      <c r="E94" s="28"/>
      <c r="F94" s="29"/>
      <c r="G94" s="70">
        <f t="shared" si="7"/>
        <v>0</v>
      </c>
      <c r="H94" s="101"/>
      <c r="I94" s="86">
        <v>14</v>
      </c>
      <c r="J94" s="79"/>
      <c r="K94" s="86"/>
      <c r="L94" s="85">
        <f t="shared" si="11"/>
        <v>0</v>
      </c>
      <c r="M94" s="79"/>
      <c r="N94" s="80"/>
      <c r="O94" s="93">
        <f t="shared" si="8"/>
        <v>0</v>
      </c>
      <c r="P94" s="73">
        <f t="shared" si="9"/>
        <v>0</v>
      </c>
      <c r="Q94" s="73"/>
    </row>
    <row r="95" spans="1:17" ht="15.75" thickBot="1" x14ac:dyDescent="0.3">
      <c r="A95" s="8"/>
      <c r="B95" s="26"/>
      <c r="C95" s="28"/>
      <c r="D95" s="3" t="s">
        <v>7</v>
      </c>
      <c r="E95" s="28"/>
      <c r="F95" s="29"/>
      <c r="G95" s="70">
        <f t="shared" si="7"/>
        <v>0</v>
      </c>
      <c r="H95" s="101"/>
      <c r="I95" s="86">
        <v>14</v>
      </c>
      <c r="J95" s="79"/>
      <c r="K95" s="86"/>
      <c r="L95" s="85">
        <f t="shared" si="11"/>
        <v>0</v>
      </c>
      <c r="M95" s="79"/>
      <c r="N95" s="80"/>
      <c r="O95" s="93">
        <f t="shared" si="8"/>
        <v>0</v>
      </c>
      <c r="P95" s="73">
        <f t="shared" si="9"/>
        <v>0</v>
      </c>
      <c r="Q95" s="73"/>
    </row>
    <row r="96" spans="1:17" ht="16.5" thickBot="1" x14ac:dyDescent="0.35">
      <c r="A96" s="43"/>
      <c r="B96" s="26"/>
      <c r="C96" s="28"/>
      <c r="D96" s="3" t="s">
        <v>7</v>
      </c>
      <c r="E96" s="28"/>
      <c r="F96" s="29"/>
      <c r="G96" s="70">
        <f t="shared" si="7"/>
        <v>0</v>
      </c>
      <c r="H96" s="101"/>
      <c r="I96" s="86">
        <v>14</v>
      </c>
      <c r="J96" s="79"/>
      <c r="K96" s="86"/>
      <c r="L96" s="85">
        <f t="shared" si="11"/>
        <v>0</v>
      </c>
      <c r="M96" s="79"/>
      <c r="N96" s="80"/>
      <c r="O96" s="93">
        <f t="shared" si="8"/>
        <v>0</v>
      </c>
      <c r="P96" s="73">
        <f t="shared" si="9"/>
        <v>0</v>
      </c>
      <c r="Q96" s="73"/>
    </row>
    <row r="97" spans="1:17" ht="15.75" thickBot="1" x14ac:dyDescent="0.3">
      <c r="A97" s="8"/>
      <c r="B97" s="26"/>
      <c r="C97" s="28"/>
      <c r="D97" s="3" t="s">
        <v>7</v>
      </c>
      <c r="E97" s="28"/>
      <c r="F97" s="29"/>
      <c r="G97" s="70">
        <f t="shared" si="7"/>
        <v>0</v>
      </c>
      <c r="H97" s="101"/>
      <c r="I97" s="86">
        <v>14</v>
      </c>
      <c r="J97" s="79"/>
      <c r="K97" s="86"/>
      <c r="L97" s="85">
        <f t="shared" si="11"/>
        <v>0</v>
      </c>
      <c r="M97" s="79"/>
      <c r="N97" s="80"/>
      <c r="O97" s="93">
        <f t="shared" si="8"/>
        <v>0</v>
      </c>
      <c r="P97" s="73">
        <f t="shared" si="9"/>
        <v>0</v>
      </c>
      <c r="Q97" s="73"/>
    </row>
    <row r="98" spans="1:17" ht="15.75" thickBot="1" x14ac:dyDescent="0.3">
      <c r="A98" s="8"/>
      <c r="B98" s="26"/>
      <c r="C98" s="28"/>
      <c r="D98" s="3" t="s">
        <v>7</v>
      </c>
      <c r="E98" s="28"/>
      <c r="F98" s="29"/>
      <c r="G98" s="70">
        <f t="shared" ref="G98:G129" si="12">C98*E98</f>
        <v>0</v>
      </c>
      <c r="H98" s="101"/>
      <c r="I98" s="86">
        <v>14</v>
      </c>
      <c r="J98" s="79"/>
      <c r="K98" s="86"/>
      <c r="L98" s="85">
        <f t="shared" si="11"/>
        <v>0</v>
      </c>
      <c r="M98" s="91"/>
      <c r="N98" s="80"/>
      <c r="O98" s="93">
        <f t="shared" ref="O98:O129" si="13">L98+N98</f>
        <v>0</v>
      </c>
      <c r="P98" s="73">
        <f t="shared" ref="P98:P123" si="14">O98</f>
        <v>0</v>
      </c>
      <c r="Q98" s="73"/>
    </row>
    <row r="99" spans="1:17" ht="15.75" thickBot="1" x14ac:dyDescent="0.3">
      <c r="A99" s="8"/>
      <c r="B99" s="9"/>
      <c r="C99" s="28"/>
      <c r="D99" s="3" t="s">
        <v>7</v>
      </c>
      <c r="E99" s="28"/>
      <c r="F99" s="6"/>
      <c r="G99" s="70">
        <f t="shared" si="12"/>
        <v>0</v>
      </c>
      <c r="H99" s="101"/>
      <c r="I99" s="86">
        <v>14</v>
      </c>
      <c r="J99" s="79"/>
      <c r="K99" s="86"/>
      <c r="L99" s="85">
        <f t="shared" si="11"/>
        <v>0</v>
      </c>
      <c r="M99" s="79"/>
      <c r="N99" s="80"/>
      <c r="O99" s="93">
        <f t="shared" si="13"/>
        <v>0</v>
      </c>
      <c r="P99" s="73">
        <f t="shared" si="14"/>
        <v>0</v>
      </c>
      <c r="Q99" s="73"/>
    </row>
    <row r="100" spans="1:17" ht="15.75" thickBot="1" x14ac:dyDescent="0.3">
      <c r="A100" s="8"/>
      <c r="B100" s="26"/>
      <c r="C100" s="28"/>
      <c r="D100" s="3" t="s">
        <v>7</v>
      </c>
      <c r="E100" s="28"/>
      <c r="F100" s="29"/>
      <c r="G100" s="70">
        <f t="shared" si="12"/>
        <v>0</v>
      </c>
      <c r="H100" s="101"/>
      <c r="I100" s="86">
        <v>14</v>
      </c>
      <c r="J100" s="79"/>
      <c r="K100" s="86"/>
      <c r="L100" s="85">
        <f t="shared" si="11"/>
        <v>0</v>
      </c>
      <c r="M100" s="79"/>
      <c r="N100" s="80"/>
      <c r="O100" s="93">
        <f t="shared" si="13"/>
        <v>0</v>
      </c>
      <c r="P100" s="73">
        <f t="shared" si="14"/>
        <v>0</v>
      </c>
      <c r="Q100" s="73"/>
    </row>
    <row r="101" spans="1:17" ht="15.75" thickBot="1" x14ac:dyDescent="0.3">
      <c r="A101" s="8"/>
      <c r="B101" s="9"/>
      <c r="C101" s="28"/>
      <c r="D101" s="3" t="s">
        <v>7</v>
      </c>
      <c r="E101" s="28"/>
      <c r="F101" s="6"/>
      <c r="G101" s="70">
        <f t="shared" si="12"/>
        <v>0</v>
      </c>
      <c r="H101" s="101"/>
      <c r="I101" s="86">
        <v>14</v>
      </c>
      <c r="J101" s="79"/>
      <c r="K101" s="86"/>
      <c r="L101" s="85">
        <f t="shared" si="11"/>
        <v>0</v>
      </c>
      <c r="M101" s="79"/>
      <c r="N101" s="80"/>
      <c r="O101" s="93">
        <f t="shared" si="13"/>
        <v>0</v>
      </c>
      <c r="P101" s="73">
        <f t="shared" si="14"/>
        <v>0</v>
      </c>
      <c r="Q101" s="73"/>
    </row>
    <row r="102" spans="1:17" ht="15.75" thickBot="1" x14ac:dyDescent="0.3">
      <c r="A102" s="8"/>
      <c r="B102" s="9"/>
      <c r="C102" s="28"/>
      <c r="D102" s="3" t="s">
        <v>7</v>
      </c>
      <c r="E102" s="28"/>
      <c r="F102" s="6"/>
      <c r="G102" s="70">
        <f t="shared" si="12"/>
        <v>0</v>
      </c>
      <c r="H102" s="101"/>
      <c r="I102" s="86">
        <v>14</v>
      </c>
      <c r="J102" s="79"/>
      <c r="K102" s="86"/>
      <c r="L102" s="85">
        <f t="shared" si="11"/>
        <v>0</v>
      </c>
      <c r="M102" s="79"/>
      <c r="N102" s="80"/>
      <c r="O102" s="93">
        <f t="shared" si="13"/>
        <v>0</v>
      </c>
      <c r="P102" s="73">
        <f t="shared" si="14"/>
        <v>0</v>
      </c>
      <c r="Q102" s="73"/>
    </row>
    <row r="103" spans="1:17" ht="15.75" thickBot="1" x14ac:dyDescent="0.3">
      <c r="A103" s="8"/>
      <c r="B103" s="19"/>
      <c r="C103" s="28"/>
      <c r="D103" s="3" t="s">
        <v>7</v>
      </c>
      <c r="E103" s="28"/>
      <c r="F103" s="31"/>
      <c r="G103" s="70">
        <f t="shared" si="12"/>
        <v>0</v>
      </c>
      <c r="H103" s="101"/>
      <c r="I103" s="86">
        <v>14</v>
      </c>
      <c r="J103" s="79"/>
      <c r="K103" s="86"/>
      <c r="L103" s="85">
        <f t="shared" si="11"/>
        <v>0</v>
      </c>
      <c r="M103" s="79"/>
      <c r="N103" s="80"/>
      <c r="O103" s="93">
        <f t="shared" si="13"/>
        <v>0</v>
      </c>
      <c r="P103" s="73">
        <f t="shared" si="14"/>
        <v>0</v>
      </c>
      <c r="Q103" s="73"/>
    </row>
    <row r="104" spans="1:17" ht="15.75" thickBot="1" x14ac:dyDescent="0.3">
      <c r="A104" s="8"/>
      <c r="B104" s="26"/>
      <c r="C104" s="28"/>
      <c r="D104" s="3" t="s">
        <v>7</v>
      </c>
      <c r="E104" s="28"/>
      <c r="F104" s="29"/>
      <c r="G104" s="70">
        <f t="shared" si="12"/>
        <v>0</v>
      </c>
      <c r="H104" s="101"/>
      <c r="I104" s="86">
        <v>14</v>
      </c>
      <c r="J104" s="79"/>
      <c r="K104" s="86"/>
      <c r="L104" s="85">
        <f t="shared" si="11"/>
        <v>0</v>
      </c>
      <c r="M104" s="79"/>
      <c r="N104" s="80"/>
      <c r="O104" s="93">
        <f t="shared" si="13"/>
        <v>0</v>
      </c>
      <c r="P104" s="73">
        <f t="shared" si="14"/>
        <v>0</v>
      </c>
      <c r="Q104" s="73"/>
    </row>
    <row r="105" spans="1:17" ht="15.75" thickBot="1" x14ac:dyDescent="0.3">
      <c r="A105" s="8"/>
      <c r="B105" s="26"/>
      <c r="C105" s="28"/>
      <c r="D105" s="3" t="s">
        <v>7</v>
      </c>
      <c r="E105" s="28"/>
      <c r="F105" s="29"/>
      <c r="G105" s="70">
        <f t="shared" si="12"/>
        <v>0</v>
      </c>
      <c r="H105" s="101"/>
      <c r="I105" s="86">
        <v>14</v>
      </c>
      <c r="J105" s="79"/>
      <c r="K105" s="86"/>
      <c r="L105" s="85">
        <f t="shared" si="11"/>
        <v>0</v>
      </c>
      <c r="M105" s="79"/>
      <c r="N105" s="80"/>
      <c r="O105" s="93">
        <f t="shared" si="13"/>
        <v>0</v>
      </c>
      <c r="P105" s="73">
        <f t="shared" si="14"/>
        <v>0</v>
      </c>
      <c r="Q105" s="73"/>
    </row>
    <row r="106" spans="1:17" ht="15.75" thickBot="1" x14ac:dyDescent="0.3">
      <c r="A106" s="8"/>
      <c r="B106" s="26"/>
      <c r="C106" s="28"/>
      <c r="D106" s="3" t="s">
        <v>7</v>
      </c>
      <c r="E106" s="28"/>
      <c r="F106" s="29"/>
      <c r="G106" s="70">
        <f t="shared" si="12"/>
        <v>0</v>
      </c>
      <c r="H106" s="101"/>
      <c r="I106" s="86">
        <v>14</v>
      </c>
      <c r="J106" s="79"/>
      <c r="K106" s="86"/>
      <c r="L106" s="85">
        <f t="shared" si="11"/>
        <v>0</v>
      </c>
      <c r="M106" s="79"/>
      <c r="N106" s="80"/>
      <c r="O106" s="93">
        <f t="shared" si="13"/>
        <v>0</v>
      </c>
      <c r="P106" s="73">
        <f t="shared" si="14"/>
        <v>0</v>
      </c>
      <c r="Q106" s="73"/>
    </row>
    <row r="107" spans="1:17" ht="19.5" thickBot="1" x14ac:dyDescent="0.35">
      <c r="A107" s="8"/>
      <c r="B107" s="26"/>
      <c r="C107" s="28"/>
      <c r="D107" s="3" t="s">
        <v>7</v>
      </c>
      <c r="E107" s="28"/>
      <c r="F107" s="29"/>
      <c r="G107" s="70">
        <f t="shared" si="12"/>
        <v>0</v>
      </c>
      <c r="H107" s="103"/>
      <c r="I107" s="86">
        <v>14</v>
      </c>
      <c r="J107" s="79"/>
      <c r="K107" s="86"/>
      <c r="L107" s="85">
        <f t="shared" si="11"/>
        <v>0</v>
      </c>
      <c r="M107" s="79"/>
      <c r="N107" s="80"/>
      <c r="O107" s="93">
        <f t="shared" si="13"/>
        <v>0</v>
      </c>
      <c r="P107" s="73">
        <f t="shared" si="14"/>
        <v>0</v>
      </c>
      <c r="Q107" s="73"/>
    </row>
    <row r="108" spans="1:17" ht="15.75" thickBot="1" x14ac:dyDescent="0.3">
      <c r="A108" s="8"/>
      <c r="B108" s="9"/>
      <c r="C108" s="28"/>
      <c r="D108" s="3" t="s">
        <v>7</v>
      </c>
      <c r="E108" s="28"/>
      <c r="F108" s="6"/>
      <c r="G108" s="70">
        <f t="shared" si="12"/>
        <v>0</v>
      </c>
      <c r="H108" s="101"/>
      <c r="I108" s="86">
        <v>14</v>
      </c>
      <c r="J108" s="79"/>
      <c r="K108" s="86"/>
      <c r="L108" s="85">
        <f t="shared" si="11"/>
        <v>0</v>
      </c>
      <c r="M108" s="79"/>
      <c r="N108" s="80"/>
      <c r="O108" s="93">
        <f t="shared" si="13"/>
        <v>0</v>
      </c>
      <c r="P108" s="73">
        <f t="shared" si="14"/>
        <v>0</v>
      </c>
      <c r="Q108" s="73"/>
    </row>
    <row r="109" spans="1:17" ht="15.75" thickBot="1" x14ac:dyDescent="0.3">
      <c r="A109" s="8"/>
      <c r="B109" s="26"/>
      <c r="C109" s="28"/>
      <c r="D109" s="3" t="s">
        <v>7</v>
      </c>
      <c r="E109" s="28"/>
      <c r="F109" s="29"/>
      <c r="G109" s="70">
        <f t="shared" si="12"/>
        <v>0</v>
      </c>
      <c r="H109" s="101"/>
      <c r="I109" s="86">
        <v>14</v>
      </c>
      <c r="J109" s="79"/>
      <c r="K109" s="86"/>
      <c r="L109" s="85">
        <f t="shared" si="11"/>
        <v>0</v>
      </c>
      <c r="M109" s="79"/>
      <c r="N109" s="80"/>
      <c r="O109" s="93">
        <f t="shared" si="13"/>
        <v>0</v>
      </c>
      <c r="P109" s="73">
        <f t="shared" si="14"/>
        <v>0</v>
      </c>
      <c r="Q109" s="73"/>
    </row>
    <row r="110" spans="1:17" ht="15.75" thickBot="1" x14ac:dyDescent="0.3">
      <c r="A110" s="8"/>
      <c r="B110" s="26"/>
      <c r="C110" s="28"/>
      <c r="D110" s="3" t="s">
        <v>7</v>
      </c>
      <c r="E110" s="28"/>
      <c r="F110" s="29"/>
      <c r="G110" s="70">
        <f t="shared" si="12"/>
        <v>0</v>
      </c>
      <c r="H110" s="101"/>
      <c r="I110" s="86">
        <v>14</v>
      </c>
      <c r="J110" s="79"/>
      <c r="K110" s="86"/>
      <c r="L110" s="85">
        <f t="shared" si="11"/>
        <v>0</v>
      </c>
      <c r="M110" s="79"/>
      <c r="N110" s="80"/>
      <c r="O110" s="93">
        <f t="shared" si="13"/>
        <v>0</v>
      </c>
      <c r="P110" s="73">
        <f t="shared" si="14"/>
        <v>0</v>
      </c>
      <c r="Q110" s="73"/>
    </row>
    <row r="111" spans="1:17" ht="15.75" thickBot="1" x14ac:dyDescent="0.3">
      <c r="A111" s="8"/>
      <c r="B111" s="26"/>
      <c r="C111" s="28"/>
      <c r="D111" s="3" t="s">
        <v>7</v>
      </c>
      <c r="E111" s="28"/>
      <c r="F111" s="29"/>
      <c r="G111" s="70">
        <f t="shared" si="12"/>
        <v>0</v>
      </c>
      <c r="H111" s="101"/>
      <c r="I111" s="86">
        <v>14</v>
      </c>
      <c r="J111" s="79"/>
      <c r="K111" s="86"/>
      <c r="L111" s="85">
        <f t="shared" si="11"/>
        <v>0</v>
      </c>
      <c r="M111" s="79"/>
      <c r="N111" s="80"/>
      <c r="O111" s="93">
        <f t="shared" si="13"/>
        <v>0</v>
      </c>
      <c r="P111" s="73">
        <f t="shared" si="14"/>
        <v>0</v>
      </c>
      <c r="Q111" s="73"/>
    </row>
    <row r="112" spans="1:17" ht="15.75" thickBot="1" x14ac:dyDescent="0.3">
      <c r="A112" s="8"/>
      <c r="B112" s="30"/>
      <c r="C112" s="28"/>
      <c r="D112" s="3" t="s">
        <v>7</v>
      </c>
      <c r="E112" s="28"/>
      <c r="F112" s="31"/>
      <c r="G112" s="70">
        <f t="shared" si="12"/>
        <v>0</v>
      </c>
      <c r="H112" s="101"/>
      <c r="I112" s="86">
        <v>14</v>
      </c>
      <c r="J112" s="79"/>
      <c r="K112" s="86"/>
      <c r="L112" s="85">
        <f t="shared" si="11"/>
        <v>0</v>
      </c>
      <c r="M112" s="79"/>
      <c r="N112" s="80"/>
      <c r="O112" s="93">
        <f t="shared" si="13"/>
        <v>0</v>
      </c>
      <c r="P112" s="73">
        <f t="shared" si="14"/>
        <v>0</v>
      </c>
      <c r="Q112" s="73"/>
    </row>
    <row r="113" spans="1:17" ht="15.75" thickBot="1" x14ac:dyDescent="0.3">
      <c r="A113" s="4"/>
      <c r="B113" s="13"/>
      <c r="C113" s="12"/>
      <c r="D113" s="3" t="s">
        <v>7</v>
      </c>
      <c r="E113" s="12"/>
      <c r="F113" s="14"/>
      <c r="G113" s="70">
        <f t="shared" si="12"/>
        <v>0</v>
      </c>
      <c r="H113" s="101"/>
      <c r="I113" s="86">
        <v>14</v>
      </c>
      <c r="J113" s="79"/>
      <c r="K113" s="86"/>
      <c r="L113" s="85">
        <f t="shared" si="11"/>
        <v>0</v>
      </c>
      <c r="M113" s="79"/>
      <c r="N113" s="80"/>
      <c r="O113" s="93">
        <f t="shared" si="13"/>
        <v>0</v>
      </c>
      <c r="P113" s="73">
        <f t="shared" si="14"/>
        <v>0</v>
      </c>
      <c r="Q113" s="73"/>
    </row>
    <row r="114" spans="1:17" ht="15.75" thickBot="1" x14ac:dyDescent="0.3">
      <c r="A114" s="8"/>
      <c r="B114" s="9"/>
      <c r="C114" s="28"/>
      <c r="D114" s="3" t="s">
        <v>7</v>
      </c>
      <c r="E114" s="28"/>
      <c r="F114" s="6"/>
      <c r="G114" s="70">
        <f t="shared" si="12"/>
        <v>0</v>
      </c>
      <c r="H114" s="101"/>
      <c r="I114" s="86">
        <v>14</v>
      </c>
      <c r="J114" s="79"/>
      <c r="K114" s="86"/>
      <c r="L114" s="85">
        <f t="shared" si="11"/>
        <v>0</v>
      </c>
      <c r="M114" s="79"/>
      <c r="N114" s="80"/>
      <c r="O114" s="93">
        <f t="shared" si="13"/>
        <v>0</v>
      </c>
      <c r="P114" s="73">
        <f t="shared" si="14"/>
        <v>0</v>
      </c>
      <c r="Q114" s="73"/>
    </row>
    <row r="115" spans="1:17" ht="15.75" thickBot="1" x14ac:dyDescent="0.3">
      <c r="A115" s="8"/>
      <c r="B115" s="26"/>
      <c r="C115" s="28"/>
      <c r="D115" s="3" t="s">
        <v>7</v>
      </c>
      <c r="E115" s="28"/>
      <c r="F115" s="29"/>
      <c r="G115" s="70">
        <f t="shared" si="12"/>
        <v>0</v>
      </c>
      <c r="H115" s="101"/>
      <c r="I115" s="86">
        <v>14</v>
      </c>
      <c r="J115" s="79"/>
      <c r="K115" s="86"/>
      <c r="L115" s="85">
        <f t="shared" si="11"/>
        <v>0</v>
      </c>
      <c r="M115" s="79"/>
      <c r="N115" s="80"/>
      <c r="O115" s="93">
        <f t="shared" si="13"/>
        <v>0</v>
      </c>
      <c r="P115" s="73">
        <f t="shared" si="14"/>
        <v>0</v>
      </c>
      <c r="Q115" s="73"/>
    </row>
    <row r="116" spans="1:17" ht="15.75" thickBot="1" x14ac:dyDescent="0.3">
      <c r="A116" s="8"/>
      <c r="B116" s="9"/>
      <c r="C116" s="28"/>
      <c r="D116" s="3" t="s">
        <v>7</v>
      </c>
      <c r="E116" s="28"/>
      <c r="F116" s="6"/>
      <c r="G116" s="70">
        <f t="shared" si="12"/>
        <v>0</v>
      </c>
      <c r="H116" s="101"/>
      <c r="I116" s="86">
        <v>14</v>
      </c>
      <c r="J116" s="79"/>
      <c r="K116" s="86"/>
      <c r="L116" s="85">
        <f t="shared" si="11"/>
        <v>0</v>
      </c>
      <c r="M116" s="79"/>
      <c r="N116" s="80"/>
      <c r="O116" s="93">
        <f t="shared" si="13"/>
        <v>0</v>
      </c>
      <c r="P116" s="73">
        <f t="shared" si="14"/>
        <v>0</v>
      </c>
      <c r="Q116" s="73"/>
    </row>
    <row r="117" spans="1:17" ht="15.75" thickBot="1" x14ac:dyDescent="0.3">
      <c r="A117" s="8"/>
      <c r="B117" s="26"/>
      <c r="C117" s="28"/>
      <c r="D117" s="3" t="s">
        <v>7</v>
      </c>
      <c r="E117" s="28"/>
      <c r="F117" s="29"/>
      <c r="G117" s="70">
        <f t="shared" si="12"/>
        <v>0</v>
      </c>
      <c r="H117" s="101"/>
      <c r="I117" s="86">
        <v>14</v>
      </c>
      <c r="J117" s="79"/>
      <c r="K117" s="86"/>
      <c r="L117" s="85">
        <f t="shared" si="11"/>
        <v>0</v>
      </c>
      <c r="M117" s="79"/>
      <c r="N117" s="80"/>
      <c r="O117" s="93">
        <f t="shared" si="13"/>
        <v>0</v>
      </c>
      <c r="P117" s="73">
        <f t="shared" si="14"/>
        <v>0</v>
      </c>
      <c r="Q117" s="73"/>
    </row>
    <row r="118" spans="1:17" ht="15.75" thickBot="1" x14ac:dyDescent="0.3">
      <c r="A118" s="8"/>
      <c r="B118" s="26"/>
      <c r="C118" s="28"/>
      <c r="D118" s="3" t="s">
        <v>7</v>
      </c>
      <c r="E118" s="28"/>
      <c r="F118" s="29"/>
      <c r="G118" s="70">
        <f t="shared" si="12"/>
        <v>0</v>
      </c>
      <c r="H118" s="101"/>
      <c r="I118" s="86">
        <v>14</v>
      </c>
      <c r="J118" s="79"/>
      <c r="K118" s="86"/>
      <c r="L118" s="85">
        <f t="shared" si="11"/>
        <v>0</v>
      </c>
      <c r="M118" s="79"/>
      <c r="N118" s="80"/>
      <c r="O118" s="93">
        <f t="shared" si="13"/>
        <v>0</v>
      </c>
      <c r="P118" s="73">
        <f t="shared" si="14"/>
        <v>0</v>
      </c>
      <c r="Q118" s="73"/>
    </row>
    <row r="119" spans="1:17" ht="15.75" thickBot="1" x14ac:dyDescent="0.3">
      <c r="A119" s="8"/>
      <c r="B119" s="26"/>
      <c r="C119" s="28"/>
      <c r="D119" s="3" t="s">
        <v>7</v>
      </c>
      <c r="E119" s="28"/>
      <c r="F119" s="29"/>
      <c r="G119" s="70">
        <f t="shared" si="12"/>
        <v>0</v>
      </c>
      <c r="H119" s="101"/>
      <c r="I119" s="86">
        <v>14</v>
      </c>
      <c r="J119" s="79"/>
      <c r="K119" s="86"/>
      <c r="L119" s="85">
        <f t="shared" si="11"/>
        <v>0</v>
      </c>
      <c r="M119" s="79"/>
      <c r="N119" s="80"/>
      <c r="O119" s="93">
        <f t="shared" si="13"/>
        <v>0</v>
      </c>
      <c r="P119" s="73">
        <f t="shared" si="14"/>
        <v>0</v>
      </c>
      <c r="Q119" s="73"/>
    </row>
    <row r="120" spans="1:17" ht="15.75" thickBot="1" x14ac:dyDescent="0.3">
      <c r="A120" s="4"/>
      <c r="B120" s="13"/>
      <c r="C120" s="12"/>
      <c r="D120" s="3" t="s">
        <v>7</v>
      </c>
      <c r="E120" s="12"/>
      <c r="F120" s="14"/>
      <c r="G120" s="70">
        <f t="shared" si="12"/>
        <v>0</v>
      </c>
      <c r="H120" s="101"/>
      <c r="I120" s="86">
        <v>14</v>
      </c>
      <c r="J120" s="79"/>
      <c r="K120" s="86"/>
      <c r="L120" s="85">
        <f t="shared" si="11"/>
        <v>0</v>
      </c>
      <c r="M120" s="79"/>
      <c r="N120" s="80"/>
      <c r="O120" s="93">
        <f t="shared" si="13"/>
        <v>0</v>
      </c>
      <c r="P120" s="73">
        <f t="shared" si="14"/>
        <v>0</v>
      </c>
      <c r="Q120" s="73"/>
    </row>
    <row r="121" spans="1:17" ht="15.75" thickBot="1" x14ac:dyDescent="0.3">
      <c r="A121" s="8"/>
      <c r="B121" s="26"/>
      <c r="C121" s="28"/>
      <c r="D121" s="3" t="s">
        <v>7</v>
      </c>
      <c r="E121" s="28"/>
      <c r="F121" s="29"/>
      <c r="G121" s="70">
        <f t="shared" si="12"/>
        <v>0</v>
      </c>
      <c r="H121" s="101"/>
      <c r="I121" s="86">
        <v>14</v>
      </c>
      <c r="J121" s="79"/>
      <c r="K121" s="86"/>
      <c r="L121" s="85">
        <f t="shared" si="11"/>
        <v>0</v>
      </c>
      <c r="M121" s="79"/>
      <c r="N121" s="80"/>
      <c r="O121" s="93">
        <f t="shared" si="13"/>
        <v>0</v>
      </c>
      <c r="P121" s="73">
        <f t="shared" si="14"/>
        <v>0</v>
      </c>
      <c r="Q121" s="73"/>
    </row>
    <row r="122" spans="1:17" ht="15.75" thickBot="1" x14ac:dyDescent="0.3">
      <c r="A122" s="8"/>
      <c r="B122" s="9"/>
      <c r="C122" s="28"/>
      <c r="D122" s="3" t="s">
        <v>7</v>
      </c>
      <c r="E122" s="28"/>
      <c r="F122" s="29"/>
      <c r="G122" s="70">
        <f t="shared" si="12"/>
        <v>0</v>
      </c>
      <c r="H122" s="101"/>
      <c r="I122" s="86">
        <v>14</v>
      </c>
      <c r="J122" s="79"/>
      <c r="K122" s="86"/>
      <c r="L122" s="85">
        <f t="shared" si="11"/>
        <v>0</v>
      </c>
      <c r="M122" s="79"/>
      <c r="N122" s="80"/>
      <c r="O122" s="93">
        <f t="shared" si="13"/>
        <v>0</v>
      </c>
      <c r="P122" s="73">
        <f t="shared" si="14"/>
        <v>0</v>
      </c>
      <c r="Q122" s="73"/>
    </row>
    <row r="123" spans="1:17" ht="15.75" thickBot="1" x14ac:dyDescent="0.3">
      <c r="A123" s="8"/>
      <c r="B123" s="26"/>
      <c r="C123" s="28"/>
      <c r="D123" s="3" t="s">
        <v>7</v>
      </c>
      <c r="E123" s="28"/>
      <c r="F123" s="29"/>
      <c r="G123" s="70">
        <f t="shared" si="12"/>
        <v>0</v>
      </c>
      <c r="H123" s="101"/>
      <c r="I123" s="86">
        <v>14</v>
      </c>
      <c r="J123" s="79"/>
      <c r="K123" s="86"/>
      <c r="L123" s="85">
        <f t="shared" si="11"/>
        <v>0</v>
      </c>
      <c r="M123" s="79"/>
      <c r="N123" s="80"/>
      <c r="O123" s="93">
        <f t="shared" si="13"/>
        <v>0</v>
      </c>
      <c r="P123" s="73">
        <f t="shared" si="14"/>
        <v>0</v>
      </c>
      <c r="Q123" s="73"/>
    </row>
    <row r="124" spans="1:17" ht="15.75" thickBot="1" x14ac:dyDescent="0.3">
      <c r="A124" s="8"/>
      <c r="B124" s="26"/>
      <c r="C124" s="28"/>
      <c r="D124" s="3" t="s">
        <v>7</v>
      </c>
      <c r="E124" s="28"/>
      <c r="F124" s="29"/>
      <c r="G124" s="70">
        <f t="shared" si="12"/>
        <v>0</v>
      </c>
      <c r="H124" s="101"/>
      <c r="I124" s="86">
        <v>14</v>
      </c>
      <c r="J124" s="79"/>
      <c r="K124" s="86"/>
      <c r="L124" s="85">
        <f t="shared" si="11"/>
        <v>0</v>
      </c>
      <c r="M124" s="79"/>
      <c r="N124" s="80"/>
      <c r="O124" s="93">
        <f t="shared" si="13"/>
        <v>0</v>
      </c>
      <c r="P124" s="73">
        <f t="shared" ref="P124:P152" si="15">O124</f>
        <v>0</v>
      </c>
      <c r="Q124" s="73"/>
    </row>
    <row r="125" spans="1:17" ht="15.75" thickBot="1" x14ac:dyDescent="0.3">
      <c r="A125" s="4"/>
      <c r="B125" s="2"/>
      <c r="C125" s="3"/>
      <c r="D125" s="3" t="s">
        <v>7</v>
      </c>
      <c r="E125" s="3"/>
      <c r="F125" s="3"/>
      <c r="G125" s="70">
        <f t="shared" si="12"/>
        <v>0</v>
      </c>
      <c r="H125" s="101"/>
      <c r="I125" s="86">
        <v>14</v>
      </c>
      <c r="J125" s="79"/>
      <c r="K125" s="86"/>
      <c r="L125" s="85">
        <f t="shared" si="11"/>
        <v>0</v>
      </c>
      <c r="M125" s="79"/>
      <c r="N125" s="80"/>
      <c r="O125" s="93">
        <f t="shared" si="13"/>
        <v>0</v>
      </c>
      <c r="P125" s="73">
        <f t="shared" si="15"/>
        <v>0</v>
      </c>
      <c r="Q125" s="73"/>
    </row>
    <row r="126" spans="1:17" ht="15.75" thickBot="1" x14ac:dyDescent="0.3">
      <c r="A126" s="8"/>
      <c r="B126" s="26"/>
      <c r="C126" s="28"/>
      <c r="D126" s="3" t="s">
        <v>7</v>
      </c>
      <c r="E126" s="28"/>
      <c r="F126" s="29"/>
      <c r="G126" s="70">
        <f t="shared" si="12"/>
        <v>0</v>
      </c>
      <c r="H126" s="101"/>
      <c r="I126" s="86">
        <v>14</v>
      </c>
      <c r="J126" s="79"/>
      <c r="K126" s="86"/>
      <c r="L126" s="85">
        <f t="shared" si="11"/>
        <v>0</v>
      </c>
      <c r="M126" s="79"/>
      <c r="N126" s="80"/>
      <c r="O126" s="93">
        <f t="shared" si="13"/>
        <v>0</v>
      </c>
      <c r="P126" s="73">
        <f t="shared" si="15"/>
        <v>0</v>
      </c>
      <c r="Q126" s="73"/>
    </row>
    <row r="127" spans="1:17" ht="15.75" thickBot="1" x14ac:dyDescent="0.3">
      <c r="A127" s="8"/>
      <c r="B127" s="26"/>
      <c r="C127" s="28"/>
      <c r="D127" s="3" t="s">
        <v>7</v>
      </c>
      <c r="E127" s="28"/>
      <c r="F127" s="29"/>
      <c r="G127" s="70">
        <f t="shared" si="12"/>
        <v>0</v>
      </c>
      <c r="H127" s="101"/>
      <c r="I127" s="86">
        <v>14</v>
      </c>
      <c r="J127" s="79"/>
      <c r="K127" s="86"/>
      <c r="L127" s="85">
        <f t="shared" ref="L127:L153" si="16">G127*I127</f>
        <v>0</v>
      </c>
      <c r="M127" s="79"/>
      <c r="N127" s="80"/>
      <c r="O127" s="93">
        <f t="shared" si="13"/>
        <v>0</v>
      </c>
      <c r="P127" s="73">
        <f t="shared" si="15"/>
        <v>0</v>
      </c>
      <c r="Q127" s="73"/>
    </row>
    <row r="128" spans="1:17" ht="15.75" thickBot="1" x14ac:dyDescent="0.3">
      <c r="A128" s="8"/>
      <c r="B128" s="9"/>
      <c r="C128" s="28"/>
      <c r="D128" s="3" t="s">
        <v>7</v>
      </c>
      <c r="E128" s="28"/>
      <c r="F128" s="6"/>
      <c r="G128" s="70">
        <f t="shared" si="12"/>
        <v>0</v>
      </c>
      <c r="H128" s="101"/>
      <c r="I128" s="86">
        <v>14</v>
      </c>
      <c r="J128" s="79"/>
      <c r="K128" s="86"/>
      <c r="L128" s="85">
        <f t="shared" si="16"/>
        <v>0</v>
      </c>
      <c r="M128" s="79"/>
      <c r="N128" s="80"/>
      <c r="O128" s="93">
        <f t="shared" si="13"/>
        <v>0</v>
      </c>
      <c r="P128" s="73">
        <f t="shared" si="15"/>
        <v>0</v>
      </c>
      <c r="Q128" s="73"/>
    </row>
    <row r="129" spans="1:17" ht="15.75" thickBot="1" x14ac:dyDescent="0.3">
      <c r="A129" s="4"/>
      <c r="B129" s="13"/>
      <c r="C129" s="12"/>
      <c r="D129" s="3" t="s">
        <v>7</v>
      </c>
      <c r="E129" s="12"/>
      <c r="F129" s="14"/>
      <c r="G129" s="70">
        <f t="shared" si="12"/>
        <v>0</v>
      </c>
      <c r="H129" s="101"/>
      <c r="I129" s="86">
        <v>14</v>
      </c>
      <c r="J129" s="79"/>
      <c r="K129" s="86"/>
      <c r="L129" s="85">
        <f t="shared" si="16"/>
        <v>0</v>
      </c>
      <c r="M129" s="79"/>
      <c r="N129" s="80"/>
      <c r="O129" s="93">
        <f t="shared" si="13"/>
        <v>0</v>
      </c>
      <c r="P129" s="73">
        <f t="shared" si="15"/>
        <v>0</v>
      </c>
      <c r="Q129" s="73"/>
    </row>
    <row r="130" spans="1:17" ht="15.75" thickBot="1" x14ac:dyDescent="0.3">
      <c r="A130" s="8"/>
      <c r="B130" s="26"/>
      <c r="C130" s="28"/>
      <c r="D130" s="3" t="s">
        <v>7</v>
      </c>
      <c r="E130" s="28"/>
      <c r="F130" s="29"/>
      <c r="G130" s="70">
        <f t="shared" ref="G130:G153" si="17">C130*E130</f>
        <v>0</v>
      </c>
      <c r="H130" s="101"/>
      <c r="I130" s="86">
        <v>14</v>
      </c>
      <c r="J130" s="79"/>
      <c r="K130" s="86"/>
      <c r="L130" s="85">
        <f t="shared" si="16"/>
        <v>0</v>
      </c>
      <c r="M130" s="79"/>
      <c r="N130" s="80"/>
      <c r="O130" s="93">
        <f t="shared" ref="O130:O153" si="18">L130+N130</f>
        <v>0</v>
      </c>
      <c r="P130" s="73">
        <f t="shared" si="15"/>
        <v>0</v>
      </c>
      <c r="Q130" s="73"/>
    </row>
    <row r="131" spans="1:17" ht="15.75" thickBot="1" x14ac:dyDescent="0.3">
      <c r="A131" s="8"/>
      <c r="B131" s="26"/>
      <c r="C131" s="28"/>
      <c r="D131" s="3" t="s">
        <v>7</v>
      </c>
      <c r="E131" s="28"/>
      <c r="F131" s="29"/>
      <c r="G131" s="70">
        <f t="shared" si="17"/>
        <v>0</v>
      </c>
      <c r="H131" s="101"/>
      <c r="I131" s="86">
        <v>14</v>
      </c>
      <c r="J131" s="79"/>
      <c r="K131" s="86"/>
      <c r="L131" s="85">
        <f t="shared" si="16"/>
        <v>0</v>
      </c>
      <c r="M131" s="79"/>
      <c r="N131" s="80"/>
      <c r="O131" s="93">
        <f t="shared" si="18"/>
        <v>0</v>
      </c>
      <c r="P131" s="73">
        <f t="shared" si="15"/>
        <v>0</v>
      </c>
      <c r="Q131" s="73"/>
    </row>
    <row r="132" spans="1:17" ht="15.75" thickBot="1" x14ac:dyDescent="0.3">
      <c r="A132" s="8"/>
      <c r="B132" s="26"/>
      <c r="C132" s="28"/>
      <c r="D132" s="3" t="s">
        <v>7</v>
      </c>
      <c r="E132" s="28"/>
      <c r="F132" s="29"/>
      <c r="G132" s="70">
        <f t="shared" si="17"/>
        <v>0</v>
      </c>
      <c r="H132" s="101"/>
      <c r="I132" s="86">
        <v>14</v>
      </c>
      <c r="J132" s="79"/>
      <c r="K132" s="86"/>
      <c r="L132" s="85">
        <f t="shared" si="16"/>
        <v>0</v>
      </c>
      <c r="M132" s="79"/>
      <c r="N132" s="80"/>
      <c r="O132" s="93">
        <f t="shared" si="18"/>
        <v>0</v>
      </c>
      <c r="P132" s="73">
        <f t="shared" si="15"/>
        <v>0</v>
      </c>
      <c r="Q132" s="73"/>
    </row>
    <row r="133" spans="1:17" ht="15.75" thickBot="1" x14ac:dyDescent="0.3">
      <c r="A133" s="4"/>
      <c r="B133" s="2"/>
      <c r="C133" s="12"/>
      <c r="D133" s="3" t="s">
        <v>7</v>
      </c>
      <c r="E133" s="12"/>
      <c r="F133" s="3"/>
      <c r="G133" s="70">
        <f t="shared" si="17"/>
        <v>0</v>
      </c>
      <c r="H133" s="101"/>
      <c r="I133" s="86">
        <v>14</v>
      </c>
      <c r="J133" s="79"/>
      <c r="K133" s="86"/>
      <c r="L133" s="85">
        <f t="shared" si="16"/>
        <v>0</v>
      </c>
      <c r="M133" s="79"/>
      <c r="N133" s="80"/>
      <c r="O133" s="93">
        <f t="shared" si="18"/>
        <v>0</v>
      </c>
      <c r="P133" s="73">
        <f t="shared" si="15"/>
        <v>0</v>
      </c>
      <c r="Q133" s="73"/>
    </row>
    <row r="134" spans="1:17" ht="15.75" thickBot="1" x14ac:dyDescent="0.3">
      <c r="A134" s="8"/>
      <c r="B134" s="26"/>
      <c r="C134" s="28"/>
      <c r="D134" s="3" t="s">
        <v>7</v>
      </c>
      <c r="E134" s="28"/>
      <c r="F134" s="29"/>
      <c r="G134" s="70">
        <f t="shared" si="17"/>
        <v>0</v>
      </c>
      <c r="H134" s="101"/>
      <c r="I134" s="86">
        <v>14</v>
      </c>
      <c r="J134" s="79"/>
      <c r="K134" s="86"/>
      <c r="L134" s="85">
        <f t="shared" si="16"/>
        <v>0</v>
      </c>
      <c r="M134" s="79"/>
      <c r="N134" s="80"/>
      <c r="O134" s="93">
        <f t="shared" si="18"/>
        <v>0</v>
      </c>
      <c r="P134" s="73">
        <f t="shared" si="15"/>
        <v>0</v>
      </c>
      <c r="Q134" s="73"/>
    </row>
    <row r="135" spans="1:17" ht="15.75" thickBot="1" x14ac:dyDescent="0.3">
      <c r="A135" s="8"/>
      <c r="B135" s="26"/>
      <c r="C135" s="28"/>
      <c r="D135" s="3" t="s">
        <v>7</v>
      </c>
      <c r="E135" s="28"/>
      <c r="F135" s="29"/>
      <c r="G135" s="70">
        <f t="shared" si="17"/>
        <v>0</v>
      </c>
      <c r="H135" s="101"/>
      <c r="I135" s="86">
        <v>14</v>
      </c>
      <c r="J135" s="79"/>
      <c r="K135" s="86"/>
      <c r="L135" s="85">
        <f t="shared" si="16"/>
        <v>0</v>
      </c>
      <c r="M135" s="79"/>
      <c r="N135" s="80"/>
      <c r="O135" s="93">
        <f t="shared" si="18"/>
        <v>0</v>
      </c>
      <c r="P135" s="73">
        <f t="shared" si="15"/>
        <v>0</v>
      </c>
      <c r="Q135" s="73"/>
    </row>
    <row r="136" spans="1:17" ht="15.75" thickBot="1" x14ac:dyDescent="0.3">
      <c r="A136" s="8"/>
      <c r="B136" s="26"/>
      <c r="C136" s="28"/>
      <c r="D136" s="3" t="s">
        <v>7</v>
      </c>
      <c r="E136" s="28"/>
      <c r="F136" s="29"/>
      <c r="G136" s="70">
        <f t="shared" si="17"/>
        <v>0</v>
      </c>
      <c r="H136" s="101"/>
      <c r="I136" s="86">
        <v>14</v>
      </c>
      <c r="J136" s="79"/>
      <c r="K136" s="86"/>
      <c r="L136" s="85">
        <f t="shared" si="16"/>
        <v>0</v>
      </c>
      <c r="M136" s="79"/>
      <c r="N136" s="80"/>
      <c r="O136" s="93">
        <f t="shared" si="18"/>
        <v>0</v>
      </c>
      <c r="P136" s="73">
        <f t="shared" si="15"/>
        <v>0</v>
      </c>
      <c r="Q136" s="73"/>
    </row>
    <row r="137" spans="1:17" ht="15.75" thickBot="1" x14ac:dyDescent="0.3">
      <c r="A137" s="8"/>
      <c r="B137" s="26"/>
      <c r="C137" s="28"/>
      <c r="D137" s="3" t="s">
        <v>7</v>
      </c>
      <c r="E137" s="28"/>
      <c r="F137" s="29"/>
      <c r="G137" s="70">
        <f t="shared" si="17"/>
        <v>0</v>
      </c>
      <c r="H137" s="101"/>
      <c r="I137" s="86">
        <v>14</v>
      </c>
      <c r="J137" s="79"/>
      <c r="K137" s="86"/>
      <c r="L137" s="85">
        <f t="shared" si="16"/>
        <v>0</v>
      </c>
      <c r="M137" s="79"/>
      <c r="N137" s="80"/>
      <c r="O137" s="93">
        <f t="shared" si="18"/>
        <v>0</v>
      </c>
      <c r="P137" s="73">
        <f t="shared" si="15"/>
        <v>0</v>
      </c>
      <c r="Q137" s="73"/>
    </row>
    <row r="138" spans="1:17" ht="16.5" thickBot="1" x14ac:dyDescent="0.35">
      <c r="A138" s="43"/>
      <c r="B138" s="26"/>
      <c r="C138" s="28"/>
      <c r="D138" s="3" t="s">
        <v>7</v>
      </c>
      <c r="E138" s="28"/>
      <c r="F138" s="29"/>
      <c r="G138" s="70">
        <f t="shared" si="17"/>
        <v>0</v>
      </c>
      <c r="H138" s="101"/>
      <c r="I138" s="86">
        <v>14</v>
      </c>
      <c r="J138" s="79"/>
      <c r="K138" s="86"/>
      <c r="L138" s="85">
        <f t="shared" si="16"/>
        <v>0</v>
      </c>
      <c r="M138" s="79"/>
      <c r="N138" s="80"/>
      <c r="O138" s="93">
        <f t="shared" si="18"/>
        <v>0</v>
      </c>
      <c r="P138" s="73">
        <f t="shared" si="15"/>
        <v>0</v>
      </c>
      <c r="Q138" s="73"/>
    </row>
    <row r="139" spans="1:17" ht="15.75" thickBot="1" x14ac:dyDescent="0.3">
      <c r="A139" s="8"/>
      <c r="B139" s="26"/>
      <c r="C139" s="28"/>
      <c r="D139" s="6" t="s">
        <v>7</v>
      </c>
      <c r="E139" s="28"/>
      <c r="F139" s="29"/>
      <c r="G139" s="37">
        <f t="shared" si="17"/>
        <v>0</v>
      </c>
      <c r="H139" s="104"/>
      <c r="I139" s="86">
        <v>14</v>
      </c>
      <c r="J139" s="79"/>
      <c r="K139" s="86"/>
      <c r="L139" s="85">
        <f t="shared" si="16"/>
        <v>0</v>
      </c>
      <c r="M139" s="79"/>
      <c r="N139" s="80"/>
      <c r="O139" s="93">
        <f t="shared" si="18"/>
        <v>0</v>
      </c>
      <c r="P139" s="73">
        <f t="shared" si="15"/>
        <v>0</v>
      </c>
      <c r="Q139" s="73"/>
    </row>
    <row r="140" spans="1:17" ht="16.5" thickBot="1" x14ac:dyDescent="0.35">
      <c r="A140" s="50"/>
      <c r="B140" s="13"/>
      <c r="C140" s="12"/>
      <c r="D140" s="3" t="s">
        <v>7</v>
      </c>
      <c r="E140" s="12"/>
      <c r="F140" s="14"/>
      <c r="G140" s="71">
        <f t="shared" si="17"/>
        <v>0</v>
      </c>
      <c r="H140" s="101"/>
      <c r="I140" s="86">
        <v>14</v>
      </c>
      <c r="J140" s="79"/>
      <c r="K140" s="86"/>
      <c r="L140" s="85">
        <f t="shared" si="16"/>
        <v>0</v>
      </c>
      <c r="M140" s="79"/>
      <c r="N140" s="80"/>
      <c r="O140" s="93">
        <f t="shared" si="18"/>
        <v>0</v>
      </c>
      <c r="P140" s="73">
        <f t="shared" si="15"/>
        <v>0</v>
      </c>
      <c r="Q140" s="73"/>
    </row>
    <row r="141" spans="1:17" ht="15.75" thickBot="1" x14ac:dyDescent="0.3">
      <c r="A141" s="99"/>
      <c r="B141" s="97"/>
      <c r="C141" s="28"/>
      <c r="D141" s="3" t="s">
        <v>7</v>
      </c>
      <c r="E141" s="28"/>
      <c r="F141" s="6"/>
      <c r="G141" s="70">
        <f t="shared" si="17"/>
        <v>0</v>
      </c>
      <c r="H141" s="101"/>
      <c r="I141" s="86">
        <v>14</v>
      </c>
      <c r="J141" s="79"/>
      <c r="K141" s="86"/>
      <c r="L141" s="85">
        <f t="shared" si="16"/>
        <v>0</v>
      </c>
      <c r="M141" s="79"/>
      <c r="N141" s="80"/>
      <c r="O141" s="93">
        <f t="shared" si="18"/>
        <v>0</v>
      </c>
      <c r="P141" s="73">
        <f t="shared" si="15"/>
        <v>0</v>
      </c>
      <c r="Q141" s="73"/>
    </row>
    <row r="142" spans="1:17" ht="15.75" thickBot="1" x14ac:dyDescent="0.3">
      <c r="A142" s="8"/>
      <c r="B142" s="26"/>
      <c r="C142" s="28"/>
      <c r="D142" s="3" t="s">
        <v>7</v>
      </c>
      <c r="E142" s="28"/>
      <c r="F142" s="29"/>
      <c r="G142" s="70">
        <f t="shared" si="17"/>
        <v>0</v>
      </c>
      <c r="H142" s="101"/>
      <c r="I142" s="86">
        <v>14</v>
      </c>
      <c r="J142" s="79"/>
      <c r="K142" s="86"/>
      <c r="L142" s="85">
        <f t="shared" si="16"/>
        <v>0</v>
      </c>
      <c r="M142" s="79"/>
      <c r="N142" s="80"/>
      <c r="O142" s="93">
        <f t="shared" si="18"/>
        <v>0</v>
      </c>
      <c r="P142" s="73">
        <f t="shared" si="15"/>
        <v>0</v>
      </c>
      <c r="Q142" s="73"/>
    </row>
    <row r="143" spans="1:17" ht="15.75" thickBot="1" x14ac:dyDescent="0.3">
      <c r="A143" s="8"/>
      <c r="B143" s="26"/>
      <c r="C143" s="28"/>
      <c r="D143" s="3" t="s">
        <v>7</v>
      </c>
      <c r="E143" s="28"/>
      <c r="F143" s="29"/>
      <c r="G143" s="70">
        <f t="shared" si="17"/>
        <v>0</v>
      </c>
      <c r="H143" s="101"/>
      <c r="I143" s="86">
        <v>14</v>
      </c>
      <c r="J143" s="79"/>
      <c r="K143" s="86"/>
      <c r="L143" s="85">
        <f t="shared" si="16"/>
        <v>0</v>
      </c>
      <c r="M143" s="79"/>
      <c r="N143" s="80"/>
      <c r="O143" s="93">
        <f t="shared" si="18"/>
        <v>0</v>
      </c>
      <c r="P143" s="73">
        <f t="shared" si="15"/>
        <v>0</v>
      </c>
      <c r="Q143" s="73"/>
    </row>
    <row r="144" spans="1:17" s="42" customFormat="1" ht="16.5" thickBot="1" x14ac:dyDescent="0.35">
      <c r="A144" s="50"/>
      <c r="B144" s="13"/>
      <c r="C144" s="28"/>
      <c r="D144" s="3" t="s">
        <v>7</v>
      </c>
      <c r="E144" s="28"/>
      <c r="F144" s="29"/>
      <c r="G144" s="70">
        <f t="shared" si="17"/>
        <v>0</v>
      </c>
      <c r="H144" s="101"/>
      <c r="I144" s="86">
        <v>14</v>
      </c>
      <c r="J144" s="79"/>
      <c r="K144" s="86"/>
      <c r="L144" s="85">
        <f t="shared" si="16"/>
        <v>0</v>
      </c>
      <c r="M144" s="79"/>
      <c r="N144" s="80"/>
      <c r="O144" s="93">
        <f t="shared" si="18"/>
        <v>0</v>
      </c>
      <c r="P144" s="73">
        <f t="shared" si="15"/>
        <v>0</v>
      </c>
      <c r="Q144" s="73"/>
    </row>
    <row r="145" spans="1:17" s="42" customFormat="1" ht="16.5" thickBot="1" x14ac:dyDescent="0.35">
      <c r="A145" s="8"/>
      <c r="B145" s="26"/>
      <c r="C145" s="28"/>
      <c r="D145" s="3" t="s">
        <v>7</v>
      </c>
      <c r="E145" s="28"/>
      <c r="F145" s="29"/>
      <c r="G145" s="70">
        <f t="shared" si="17"/>
        <v>0</v>
      </c>
      <c r="H145" s="101"/>
      <c r="I145" s="86">
        <v>14</v>
      </c>
      <c r="J145" s="79"/>
      <c r="K145" s="86"/>
      <c r="L145" s="85">
        <f t="shared" si="16"/>
        <v>0</v>
      </c>
      <c r="M145" s="79"/>
      <c r="N145" s="80"/>
      <c r="O145" s="93">
        <f t="shared" si="18"/>
        <v>0</v>
      </c>
      <c r="P145" s="73">
        <f t="shared" si="15"/>
        <v>0</v>
      </c>
      <c r="Q145" s="73"/>
    </row>
    <row r="146" spans="1:17" ht="15.75" thickBot="1" x14ac:dyDescent="0.3">
      <c r="A146" s="8"/>
      <c r="B146" s="26"/>
      <c r="C146" s="28"/>
      <c r="D146" s="3" t="s">
        <v>7</v>
      </c>
      <c r="E146" s="28"/>
      <c r="F146" s="29"/>
      <c r="G146" s="70">
        <f t="shared" si="17"/>
        <v>0</v>
      </c>
      <c r="H146" s="101"/>
      <c r="I146" s="86">
        <v>14</v>
      </c>
      <c r="J146" s="79"/>
      <c r="K146" s="86"/>
      <c r="L146" s="85">
        <f t="shared" si="16"/>
        <v>0</v>
      </c>
      <c r="M146" s="79"/>
      <c r="N146" s="80"/>
      <c r="O146" s="93">
        <f t="shared" si="18"/>
        <v>0</v>
      </c>
      <c r="P146" s="73">
        <f t="shared" si="15"/>
        <v>0</v>
      </c>
      <c r="Q146" s="73"/>
    </row>
    <row r="147" spans="1:17" ht="15.75" thickBot="1" x14ac:dyDescent="0.3">
      <c r="A147" s="8"/>
      <c r="B147" s="26"/>
      <c r="C147" s="28"/>
      <c r="D147" s="3" t="s">
        <v>7</v>
      </c>
      <c r="E147" s="28"/>
      <c r="F147" s="29"/>
      <c r="G147" s="70">
        <f t="shared" si="17"/>
        <v>0</v>
      </c>
      <c r="H147" s="101"/>
      <c r="I147" s="86">
        <v>14</v>
      </c>
      <c r="J147" s="79"/>
      <c r="K147" s="86"/>
      <c r="L147" s="85">
        <f t="shared" si="16"/>
        <v>0</v>
      </c>
      <c r="M147" s="79"/>
      <c r="N147" s="80"/>
      <c r="O147" s="93">
        <f t="shared" si="18"/>
        <v>0</v>
      </c>
      <c r="P147" s="73">
        <f t="shared" si="15"/>
        <v>0</v>
      </c>
      <c r="Q147" s="73"/>
    </row>
    <row r="148" spans="1:17" ht="15.75" thickBot="1" x14ac:dyDescent="0.3">
      <c r="A148" s="8"/>
      <c r="B148" s="26"/>
      <c r="C148" s="28"/>
      <c r="D148" s="6" t="s">
        <v>7</v>
      </c>
      <c r="E148" s="28"/>
      <c r="F148" s="29"/>
      <c r="G148" s="70">
        <f t="shared" si="17"/>
        <v>0</v>
      </c>
      <c r="H148" s="101"/>
      <c r="I148" s="86">
        <v>14</v>
      </c>
      <c r="J148" s="79"/>
      <c r="K148" s="86"/>
      <c r="L148" s="85">
        <f t="shared" si="16"/>
        <v>0</v>
      </c>
      <c r="M148" s="79"/>
      <c r="N148" s="80"/>
      <c r="O148" s="93">
        <f t="shared" si="18"/>
        <v>0</v>
      </c>
      <c r="P148" s="73">
        <f t="shared" si="15"/>
        <v>0</v>
      </c>
      <c r="Q148" s="73"/>
    </row>
    <row r="149" spans="1:17" ht="15.75" thickBot="1" x14ac:dyDescent="0.3">
      <c r="A149" s="8"/>
      <c r="B149" s="26"/>
      <c r="C149" s="28"/>
      <c r="D149" s="6" t="s">
        <v>7</v>
      </c>
      <c r="E149" s="28"/>
      <c r="F149" s="29"/>
      <c r="G149" s="70">
        <f t="shared" si="17"/>
        <v>0</v>
      </c>
      <c r="H149" s="101"/>
      <c r="I149" s="86">
        <v>14</v>
      </c>
      <c r="J149" s="79"/>
      <c r="K149" s="86"/>
      <c r="L149" s="85">
        <f t="shared" si="16"/>
        <v>0</v>
      </c>
      <c r="M149" s="79"/>
      <c r="N149" s="80"/>
      <c r="O149" s="93">
        <f t="shared" si="18"/>
        <v>0</v>
      </c>
      <c r="P149" s="73">
        <f t="shared" si="15"/>
        <v>0</v>
      </c>
      <c r="Q149" s="73"/>
    </row>
    <row r="150" spans="1:17" ht="15.75" thickBot="1" x14ac:dyDescent="0.3">
      <c r="A150" s="8"/>
      <c r="B150" s="26"/>
      <c r="C150" s="28"/>
      <c r="D150" s="6" t="s">
        <v>7</v>
      </c>
      <c r="E150" s="28"/>
      <c r="F150" s="29"/>
      <c r="G150" s="70">
        <f t="shared" si="17"/>
        <v>0</v>
      </c>
      <c r="H150" s="101"/>
      <c r="I150" s="86">
        <v>14</v>
      </c>
      <c r="J150" s="79"/>
      <c r="K150" s="86"/>
      <c r="L150" s="85">
        <f t="shared" si="16"/>
        <v>0</v>
      </c>
      <c r="M150" s="79"/>
      <c r="N150" s="80"/>
      <c r="O150" s="93">
        <f t="shared" si="18"/>
        <v>0</v>
      </c>
      <c r="P150" s="73">
        <f t="shared" si="15"/>
        <v>0</v>
      </c>
      <c r="Q150" s="73"/>
    </row>
    <row r="151" spans="1:17" ht="15.75" thickBot="1" x14ac:dyDescent="0.3">
      <c r="A151" s="8"/>
      <c r="B151" s="26"/>
      <c r="C151" s="28"/>
      <c r="D151" s="6" t="s">
        <v>7</v>
      </c>
      <c r="E151" s="28"/>
      <c r="F151" s="29"/>
      <c r="G151" s="70">
        <f t="shared" si="17"/>
        <v>0</v>
      </c>
      <c r="H151" s="101"/>
      <c r="I151" s="86">
        <v>14</v>
      </c>
      <c r="J151" s="79"/>
      <c r="K151" s="86"/>
      <c r="L151" s="85">
        <f t="shared" si="16"/>
        <v>0</v>
      </c>
      <c r="M151" s="79"/>
      <c r="N151" s="80"/>
      <c r="O151" s="93">
        <f t="shared" si="18"/>
        <v>0</v>
      </c>
      <c r="P151" s="73">
        <f t="shared" si="15"/>
        <v>0</v>
      </c>
      <c r="Q151" s="73"/>
    </row>
    <row r="152" spans="1:17" ht="15.75" thickBot="1" x14ac:dyDescent="0.3">
      <c r="A152" s="8"/>
      <c r="B152" s="26"/>
      <c r="C152" s="28"/>
      <c r="D152" s="6" t="s">
        <v>7</v>
      </c>
      <c r="E152" s="28"/>
      <c r="F152" s="29"/>
      <c r="G152" s="70">
        <f t="shared" si="17"/>
        <v>0</v>
      </c>
      <c r="H152" s="101"/>
      <c r="I152" s="86">
        <v>14</v>
      </c>
      <c r="J152" s="79"/>
      <c r="K152" s="86"/>
      <c r="L152" s="85">
        <f t="shared" si="16"/>
        <v>0</v>
      </c>
      <c r="M152" s="79"/>
      <c r="N152" s="80"/>
      <c r="O152" s="93">
        <f t="shared" si="18"/>
        <v>0</v>
      </c>
      <c r="P152" s="73">
        <f t="shared" si="15"/>
        <v>0</v>
      </c>
      <c r="Q152" s="73"/>
    </row>
    <row r="153" spans="1:17" ht="15.75" thickBot="1" x14ac:dyDescent="0.3">
      <c r="A153" s="8"/>
      <c r="B153" s="26"/>
      <c r="C153" s="28"/>
      <c r="D153" s="6" t="s">
        <v>7</v>
      </c>
      <c r="E153" s="28"/>
      <c r="F153" s="29"/>
      <c r="G153" s="70">
        <f t="shared" si="17"/>
        <v>0</v>
      </c>
      <c r="H153" s="101"/>
      <c r="I153" s="88">
        <v>14</v>
      </c>
      <c r="J153" s="82"/>
      <c r="K153" s="88"/>
      <c r="L153" s="85">
        <f t="shared" si="16"/>
        <v>0</v>
      </c>
      <c r="M153" s="82"/>
      <c r="N153" s="83"/>
      <c r="O153" s="93">
        <f t="shared" si="18"/>
        <v>0</v>
      </c>
      <c r="P153" s="73">
        <f>O153</f>
        <v>0</v>
      </c>
      <c r="Q153" s="73"/>
    </row>
    <row r="154" spans="1:17" x14ac:dyDescent="0.25">
      <c r="C154" s="35">
        <f>SUM(C2:C153)</f>
        <v>0</v>
      </c>
      <c r="E154" s="35">
        <f>SUM(E2:E153)</f>
        <v>0</v>
      </c>
      <c r="G154" s="35">
        <f>SUM(G2:G153)</f>
        <v>0</v>
      </c>
      <c r="L154" s="35">
        <f>SUM(L2:L153)</f>
        <v>0</v>
      </c>
      <c r="M154" s="76"/>
      <c r="N154" s="35">
        <f>SUM(N2:N153)</f>
        <v>0</v>
      </c>
      <c r="O154" s="94">
        <f>SUM(O2:O153)</f>
        <v>0</v>
      </c>
      <c r="P154" s="35">
        <f>SUM(P2:P153)</f>
        <v>0</v>
      </c>
      <c r="Q154" s="35">
        <f>SUM(Q2:Q153)</f>
        <v>0</v>
      </c>
    </row>
    <row r="155" spans="1:17" x14ac:dyDescent="0.25">
      <c r="O155" s="65" t="s">
        <v>18</v>
      </c>
    </row>
  </sheetData>
  <autoFilter ref="B1:B157" xr:uid="{9FFE912E-10BD-4A38-A792-E738D09E45D5}">
    <sortState xmlns:xlrd2="http://schemas.microsoft.com/office/spreadsheetml/2017/richdata2" ref="A2:Q157">
      <sortCondition ref="B1:B157"/>
    </sortState>
  </autoFilter>
  <mergeCells count="1">
    <mergeCell ref="C1: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 2024-2025</vt:lpstr>
      <vt:lpstr>Facturatie</vt:lpstr>
      <vt:lpstr>Input facturatie</vt:lpstr>
      <vt:lpstr>'Inschr 2024-2025'!Afdruktitels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Doeshaven</dc:creator>
  <cp:lastModifiedBy>WSV Doeshaven</cp:lastModifiedBy>
  <cp:lastPrinted>2024-09-20T08:29:25Z</cp:lastPrinted>
  <dcterms:created xsi:type="dcterms:W3CDTF">2022-08-12T09:48:11Z</dcterms:created>
  <dcterms:modified xsi:type="dcterms:W3CDTF">2024-09-20T08:38:29Z</dcterms:modified>
</cp:coreProperties>
</file>